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00"/>
  </bookViews>
  <sheets>
    <sheet name="Лист1" sheetId="1" r:id="rId1"/>
    <sheet name="форма для мин. образ.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B27" i="2"/>
  <c r="D26" i="2"/>
  <c r="B26" i="2"/>
  <c r="D30" i="2" l="1"/>
  <c r="B30" i="2"/>
  <c r="D29" i="2"/>
  <c r="B29" i="2"/>
  <c r="D24" i="2"/>
  <c r="B24" i="2"/>
  <c r="D23" i="2"/>
  <c r="B23" i="2"/>
  <c r="B18" i="2" l="1"/>
  <c r="B17" i="2"/>
  <c r="B14" i="2"/>
  <c r="B13" i="2"/>
  <c r="B12" i="2"/>
  <c r="B11" i="2"/>
  <c r="B10" i="2"/>
  <c r="B7" i="2"/>
  <c r="B6" i="2"/>
  <c r="B5" i="2"/>
  <c r="B4" i="2"/>
  <c r="B1" i="2"/>
  <c r="B19" i="2" l="1"/>
  <c r="B15" i="2"/>
  <c r="B16" i="2" s="1"/>
  <c r="B8" i="2"/>
  <c r="B9" i="2" s="1"/>
  <c r="C131" i="1"/>
  <c r="C132" i="1"/>
  <c r="C133" i="1"/>
  <c r="C125" i="1"/>
  <c r="C109" i="1"/>
  <c r="C123" i="1"/>
  <c r="C124" i="1"/>
  <c r="A118" i="1"/>
  <c r="C108" i="1"/>
  <c r="C110" i="1"/>
  <c r="C111" i="1"/>
  <c r="C112" i="1"/>
  <c r="C101" i="1"/>
  <c r="C97" i="1"/>
  <c r="C98" i="1"/>
  <c r="C99" i="1"/>
  <c r="C100" i="1"/>
  <c r="C89" i="1"/>
  <c r="C86" i="1"/>
  <c r="C87" i="1"/>
  <c r="C88" i="1"/>
  <c r="C90" i="1"/>
  <c r="C79" i="1"/>
  <c r="C76" i="1"/>
  <c r="C77" i="1"/>
  <c r="C78" i="1"/>
  <c r="C65" i="1"/>
  <c r="C66" i="1"/>
  <c r="C67" i="1"/>
  <c r="C68" i="1"/>
  <c r="A58" i="1"/>
  <c r="C49" i="1"/>
  <c r="C50" i="1"/>
  <c r="C51" i="1"/>
  <c r="C52" i="1"/>
  <c r="C38" i="1"/>
  <c r="C39" i="1"/>
  <c r="C40" i="1"/>
  <c r="C41" i="1"/>
  <c r="C27" i="1"/>
  <c r="C28" i="1"/>
  <c r="C29" i="1"/>
  <c r="C30" i="1"/>
  <c r="C15" i="1"/>
  <c r="C16" i="1"/>
  <c r="C17" i="1"/>
  <c r="C18" i="1"/>
  <c r="C19" i="1"/>
  <c r="B20" i="2" l="1"/>
  <c r="A139" i="1"/>
  <c r="G18" i="2"/>
  <c r="E18" i="2"/>
  <c r="G17" i="2"/>
  <c r="G14" i="2"/>
  <c r="E14" i="2"/>
  <c r="G13" i="2"/>
  <c r="F13" i="2"/>
  <c r="E13" i="2"/>
  <c r="G12" i="2"/>
  <c r="E12" i="2"/>
  <c r="G11" i="2"/>
  <c r="F11" i="2"/>
  <c r="E11" i="2"/>
  <c r="E10" i="2"/>
  <c r="G7" i="2"/>
  <c r="F7" i="2"/>
  <c r="E7" i="2"/>
  <c r="G6" i="2"/>
  <c r="F6" i="2"/>
  <c r="E6" i="2"/>
  <c r="G5" i="2"/>
  <c r="E5" i="2"/>
  <c r="E4" i="2"/>
  <c r="G4" i="2"/>
  <c r="F10" i="2" l="1"/>
  <c r="D11" i="2"/>
  <c r="C11" i="2" s="1"/>
  <c r="F5" i="2"/>
  <c r="D5" i="2"/>
  <c r="F4" i="2"/>
  <c r="D10" i="2"/>
  <c r="D12" i="2"/>
  <c r="D14" i="2"/>
  <c r="G8" i="2"/>
  <c r="D18" i="2"/>
  <c r="G19" i="2"/>
  <c r="F18" i="2"/>
  <c r="E17" i="2"/>
  <c r="E19" i="2" s="1"/>
  <c r="D17" i="2"/>
  <c r="F17" i="2"/>
  <c r="F14" i="2"/>
  <c r="D13" i="2"/>
  <c r="C13" i="2" s="1"/>
  <c r="F12" i="2"/>
  <c r="E15" i="2"/>
  <c r="G10" i="2"/>
  <c r="G15" i="2" s="1"/>
  <c r="D7" i="2"/>
  <c r="C7" i="2" s="1"/>
  <c r="D6" i="2"/>
  <c r="C6" i="2" s="1"/>
  <c r="D4" i="2"/>
  <c r="E8" i="2"/>
  <c r="A144" i="1"/>
  <c r="C5" i="2" l="1"/>
  <c r="C12" i="2"/>
  <c r="C4" i="2"/>
  <c r="F8" i="2"/>
  <c r="C14" i="2"/>
  <c r="F19" i="2"/>
  <c r="G20" i="2"/>
  <c r="C18" i="2"/>
  <c r="C17" i="2"/>
  <c r="D19" i="2"/>
  <c r="E20" i="2"/>
  <c r="F15" i="2"/>
  <c r="D8" i="2"/>
  <c r="D15" i="2"/>
  <c r="C10" i="2"/>
  <c r="C8" i="2" l="1"/>
  <c r="C19" i="2"/>
  <c r="F20" i="2"/>
  <c r="C15" i="2"/>
  <c r="D20" i="2"/>
  <c r="C20" i="2" l="1"/>
</calcChain>
</file>

<file path=xl/sharedStrings.xml><?xml version="1.0" encoding="utf-8"?>
<sst xmlns="http://schemas.openxmlformats.org/spreadsheetml/2006/main" count="148" uniqueCount="58">
  <si>
    <t>А</t>
  </si>
  <si>
    <t>Б</t>
  </si>
  <si>
    <t>В</t>
  </si>
  <si>
    <t>Г</t>
  </si>
  <si>
    <t>Д</t>
  </si>
  <si>
    <t>Е</t>
  </si>
  <si>
    <t>И</t>
  </si>
  <si>
    <t>Классы</t>
  </si>
  <si>
    <t>Общее количество обучающихся</t>
  </si>
  <si>
    <t>Начальник отдела общего образования</t>
  </si>
  <si>
    <t>Управления образования города Пензы</t>
  </si>
  <si>
    <t>И.И.Матвеева</t>
  </si>
  <si>
    <t>Наполняемость классов</t>
  </si>
  <si>
    <t xml:space="preserve">Б </t>
  </si>
  <si>
    <t>ИТОГО 1-4 классы</t>
  </si>
  <si>
    <t>ИТОГО 5-9 классы</t>
  </si>
  <si>
    <t>ИТОГО 10-11 классы</t>
  </si>
  <si>
    <t>Всего 1-11 классы</t>
  </si>
  <si>
    <t>Директор</t>
  </si>
  <si>
    <t>Согласовано:</t>
  </si>
  <si>
    <t>расшифровка подписи</t>
  </si>
  <si>
    <t>1 класс</t>
  </si>
  <si>
    <t>2 класс</t>
  </si>
  <si>
    <t>3 класс</t>
  </si>
  <si>
    <t>4 класс</t>
  </si>
  <si>
    <t>ИТОГО
 1-4 классы</t>
  </si>
  <si>
    <t>ИТОГО
 1-4 класс-комплект</t>
  </si>
  <si>
    <t>5 класс</t>
  </si>
  <si>
    <t>6 класс</t>
  </si>
  <si>
    <t>7 класс</t>
  </si>
  <si>
    <t>8 класс</t>
  </si>
  <si>
    <t>9 класс</t>
  </si>
  <si>
    <t>ИТОГО 
5-9 классы</t>
  </si>
  <si>
    <t>ИТОГО
 5-9 класс-комплект</t>
  </si>
  <si>
    <t>10 класс</t>
  </si>
  <si>
    <t>11 класс</t>
  </si>
  <si>
    <t>ИТОГО
 10-11 класс</t>
  </si>
  <si>
    <t>ВСЕГО 
1-11 классы</t>
  </si>
  <si>
    <t>Прогноз приема</t>
  </si>
  <si>
    <t xml:space="preserve"> в 1 класс на 1.09.2025</t>
  </si>
  <si>
    <t>в 10 класс на 1.09.2025</t>
  </si>
  <si>
    <t>количество классов</t>
  </si>
  <si>
    <t>Количество обучающихся</t>
  </si>
  <si>
    <t>всего</t>
  </si>
  <si>
    <t>общеобразовательная программа</t>
  </si>
  <si>
    <t>общеобразовательная программа - на дому</t>
  </si>
  <si>
    <t>адаптированная программа</t>
  </si>
  <si>
    <t>адаптированная программа - на дому</t>
  </si>
  <si>
    <t>Количество классов</t>
  </si>
  <si>
    <t>Количество обучающихся на 01.09.2024</t>
  </si>
  <si>
    <t xml:space="preserve"> в 1 класс на 1.09.2026</t>
  </si>
  <si>
    <t>в 10 класс на 1.09.2026</t>
  </si>
  <si>
    <t xml:space="preserve"> в 1 класс на 1.09.2027</t>
  </si>
  <si>
    <t>в 10 класс на 1.09.2027</t>
  </si>
  <si>
    <t>на 2024-2025 учебный год</t>
  </si>
  <si>
    <t>МБОУ СОШ №28 г. Пензы им. В.О. Ключевского</t>
  </si>
  <si>
    <t>К</t>
  </si>
  <si>
    <t>Макеева Ю.Е.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</si>
</sst>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6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1" fillId="0" borderId="0" xfId="0" applyFont="1"/>
    <xf numFmtId="3" fontId="4" fillId="0" borderId="0" xfId="0" applyNumberFormat="1" applyFont="1" applyBorder="1"/>
    <xf numFmtId="0" fontId="8" fillId="0" borderId="0" xfId="0" applyFont="1"/>
    <xf numFmtId="0" fontId="3" fillId="0" borderId="7" xfId="0" applyFont="1" applyBorder="1"/>
    <xf numFmtId="0" fontId="11" fillId="3" borderId="7" xfId="0" applyFont="1" applyFill="1" applyBorder="1" applyAlignment="1">
      <alignment wrapText="1"/>
    </xf>
    <xf numFmtId="0" fontId="3" fillId="4" borderId="7" xfId="0" applyFont="1" applyFill="1" applyBorder="1"/>
    <xf numFmtId="0" fontId="6" fillId="3" borderId="7" xfId="0" applyFont="1" applyFill="1" applyBorder="1" applyAlignment="1">
      <alignment wrapText="1"/>
    </xf>
    <xf numFmtId="0" fontId="6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0" fontId="3" fillId="5" borderId="7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14" fillId="0" borderId="1" xfId="0" applyFont="1" applyBorder="1" applyAlignment="1">
      <alignment horizontal="center" vertical="center" textRotation="90" wrapText="1"/>
    </xf>
    <xf numFmtId="0" fontId="15" fillId="0" borderId="17" xfId="0" applyFont="1" applyBorder="1"/>
    <xf numFmtId="0" fontId="15" fillId="0" borderId="1" xfId="0" applyFont="1" applyBorder="1"/>
    <xf numFmtId="0" fontId="16" fillId="3" borderId="17" xfId="0" applyFont="1" applyFill="1" applyBorder="1"/>
    <xf numFmtId="0" fontId="15" fillId="4" borderId="17" xfId="0" applyFont="1" applyFill="1" applyBorder="1"/>
    <xf numFmtId="0" fontId="15" fillId="4" borderId="1" xfId="0" applyFont="1" applyFill="1" applyBorder="1"/>
    <xf numFmtId="0" fontId="12" fillId="3" borderId="17" xfId="0" applyFont="1" applyFill="1" applyBorder="1"/>
    <xf numFmtId="0" fontId="12" fillId="3" borderId="1" xfId="0" applyFont="1" applyFill="1" applyBorder="1"/>
    <xf numFmtId="0" fontId="12" fillId="0" borderId="1" xfId="0" applyFont="1" applyFill="1" applyBorder="1"/>
    <xf numFmtId="0" fontId="13" fillId="3" borderId="19" xfId="0" applyFont="1" applyFill="1" applyBorder="1"/>
    <xf numFmtId="0" fontId="13" fillId="3" borderId="0" xfId="0" applyFont="1" applyFill="1" applyBorder="1"/>
    <xf numFmtId="0" fontId="14" fillId="0" borderId="13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/>
    <xf numFmtId="3" fontId="15" fillId="0" borderId="3" xfId="0" applyNumberFormat="1" applyFont="1" applyBorder="1"/>
    <xf numFmtId="0" fontId="14" fillId="0" borderId="13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10" fillId="2" borderId="0" xfId="0" applyFont="1" applyFill="1" applyAlignment="1">
      <alignment horizontal="center"/>
    </xf>
    <xf numFmtId="0" fontId="9" fillId="0" borderId="0" xfId="0" applyFont="1" applyAlignment="1">
      <alignment horizontal="center" vertical="top"/>
    </xf>
    <xf numFmtId="0" fontId="14" fillId="0" borderId="13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0" fillId="0" borderId="0" xfId="0" applyFont="1" applyAlignment="1"/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10" fillId="0" borderId="30" xfId="0" applyFont="1" applyBorder="1"/>
    <xf numFmtId="0" fontId="10" fillId="0" borderId="30" xfId="0" applyFont="1" applyFill="1" applyBorder="1"/>
    <xf numFmtId="0" fontId="10" fillId="0" borderId="0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3" fontId="15" fillId="0" borderId="30" xfId="0" applyNumberFormat="1" applyFont="1" applyBorder="1"/>
    <xf numFmtId="0" fontId="0" fillId="2" borderId="4" xfId="0" applyFill="1" applyBorder="1" applyAlignment="1"/>
    <xf numFmtId="0" fontId="15" fillId="0" borderId="0" xfId="0" applyFont="1" applyAlignment="1">
      <alignment horizontal="center"/>
    </xf>
    <xf numFmtId="0" fontId="10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tabSelected="1" topLeftCell="A62" zoomScale="96" zoomScaleNormal="96" workbookViewId="0">
      <selection activeCell="F14" sqref="F14"/>
    </sheetView>
  </sheetViews>
  <sheetFormatPr defaultRowHeight="15.75" x14ac:dyDescent="0.25"/>
  <cols>
    <col min="1" max="1" width="7.7109375" style="89" customWidth="1"/>
    <col min="2" max="2" width="7" style="89" customWidth="1"/>
    <col min="3" max="3" width="21.140625" style="89" bestFit="1" customWidth="1"/>
    <col min="4" max="4" width="13.7109375" customWidth="1"/>
    <col min="5" max="6" width="9.7109375" customWidth="1"/>
    <col min="7" max="7" width="10.5703125" customWidth="1"/>
    <col min="8" max="9" width="10.28515625" customWidth="1"/>
    <col min="10" max="10" width="10.5703125" customWidth="1"/>
  </cols>
  <sheetData>
    <row r="1" spans="1:16" x14ac:dyDescent="0.25">
      <c r="C1" s="12" t="s">
        <v>19</v>
      </c>
      <c r="D1" s="12"/>
      <c r="E1" s="12"/>
      <c r="F1" s="5"/>
    </row>
    <row r="2" spans="1:16" x14ac:dyDescent="0.25">
      <c r="C2" s="12" t="s">
        <v>9</v>
      </c>
      <c r="D2" s="12"/>
      <c r="E2" s="12"/>
      <c r="F2" s="5"/>
    </row>
    <row r="3" spans="1:16" x14ac:dyDescent="0.25">
      <c r="C3" s="12" t="s">
        <v>10</v>
      </c>
      <c r="D3" s="12"/>
      <c r="E3" s="12"/>
      <c r="F3" s="5"/>
    </row>
    <row r="4" spans="1:16" x14ac:dyDescent="0.25">
      <c r="C4" s="47"/>
      <c r="D4" s="47"/>
      <c r="E4" s="12" t="s">
        <v>11</v>
      </c>
      <c r="F4" s="5"/>
    </row>
    <row r="5" spans="1:16" x14ac:dyDescent="0.25">
      <c r="M5" s="6"/>
      <c r="N5" s="6"/>
      <c r="O5" s="5"/>
      <c r="P5" s="5"/>
    </row>
    <row r="6" spans="1:16" x14ac:dyDescent="0.25">
      <c r="A6" s="48" t="s">
        <v>12</v>
      </c>
      <c r="B6" s="48"/>
      <c r="C6" s="48"/>
      <c r="D6" s="48"/>
      <c r="E6" s="81"/>
      <c r="F6" s="81"/>
      <c r="G6" s="81"/>
      <c r="H6" s="81"/>
      <c r="I6" s="81"/>
      <c r="J6" s="5"/>
    </row>
    <row r="7" spans="1:16" x14ac:dyDescent="0.25">
      <c r="A7" s="50" t="s">
        <v>55</v>
      </c>
      <c r="B7" s="50"/>
      <c r="C7" s="50"/>
      <c r="D7" s="50"/>
      <c r="E7" s="112"/>
      <c r="F7" s="112"/>
      <c r="G7" s="112"/>
      <c r="H7" s="112"/>
      <c r="I7" s="112"/>
      <c r="J7" s="112"/>
    </row>
    <row r="8" spans="1:16" x14ac:dyDescent="0.25">
      <c r="A8" s="48" t="s">
        <v>54</v>
      </c>
      <c r="B8" s="48"/>
      <c r="C8" s="48"/>
      <c r="D8" s="48"/>
      <c r="E8" s="81"/>
      <c r="F8" s="81"/>
      <c r="G8" s="81"/>
      <c r="H8" s="81"/>
      <c r="I8" s="81"/>
      <c r="J8" s="4"/>
    </row>
    <row r="9" spans="1:16" x14ac:dyDescent="0.25">
      <c r="A9" s="49"/>
      <c r="B9" s="49"/>
      <c r="C9" s="49"/>
      <c r="D9" s="49"/>
      <c r="E9" s="49"/>
      <c r="F9" s="49"/>
      <c r="G9" s="49"/>
      <c r="H9" s="49"/>
      <c r="I9" s="49"/>
      <c r="J9" s="4"/>
    </row>
    <row r="10" spans="1:16" x14ac:dyDescent="0.25">
      <c r="G10" s="4"/>
      <c r="H10" s="4"/>
      <c r="I10" s="4"/>
      <c r="J10" s="4"/>
    </row>
    <row r="11" spans="1:16" ht="15" x14ac:dyDescent="0.25">
      <c r="A11" s="82" t="s">
        <v>7</v>
      </c>
      <c r="B11" s="82"/>
      <c r="C11" s="83" t="s">
        <v>8</v>
      </c>
      <c r="D11" s="97"/>
      <c r="E11" s="97"/>
      <c r="F11" s="97"/>
      <c r="G11" s="97"/>
      <c r="H11" s="97"/>
      <c r="I11" s="97"/>
      <c r="J11" s="97"/>
      <c r="K11" s="3"/>
      <c r="L11" s="3"/>
      <c r="M11" s="1"/>
    </row>
    <row r="12" spans="1:16" ht="15" x14ac:dyDescent="0.25">
      <c r="A12" s="82"/>
      <c r="B12" s="82"/>
      <c r="C12" s="83"/>
      <c r="D12" s="98"/>
      <c r="E12" s="98"/>
      <c r="F12" s="98"/>
      <c r="G12" s="98"/>
      <c r="H12" s="98"/>
      <c r="I12" s="98"/>
      <c r="J12" s="98"/>
      <c r="K12" s="2"/>
      <c r="L12" s="3"/>
      <c r="M12" s="1"/>
    </row>
    <row r="13" spans="1:16" x14ac:dyDescent="0.25">
      <c r="A13" s="84">
        <v>1</v>
      </c>
      <c r="B13" s="84" t="s">
        <v>0</v>
      </c>
      <c r="C13" s="85">
        <v>30</v>
      </c>
      <c r="D13" s="99"/>
      <c r="E13" s="99"/>
      <c r="F13" s="99"/>
      <c r="G13" s="99"/>
      <c r="H13" s="99"/>
      <c r="I13" s="99"/>
      <c r="J13" s="99"/>
    </row>
    <row r="14" spans="1:16" ht="15" customHeight="1" x14ac:dyDescent="0.25">
      <c r="A14" s="84">
        <v>1</v>
      </c>
      <c r="B14" s="84" t="s">
        <v>13</v>
      </c>
      <c r="C14" s="85">
        <v>31</v>
      </c>
      <c r="D14" s="99"/>
      <c r="E14" s="99"/>
      <c r="F14" s="99"/>
      <c r="G14" s="99"/>
      <c r="H14" s="99"/>
      <c r="I14" s="99"/>
      <c r="J14" s="99"/>
    </row>
    <row r="15" spans="1:16" ht="1.5" hidden="1" customHeight="1" x14ac:dyDescent="0.25">
      <c r="A15" s="84">
        <v>1</v>
      </c>
      <c r="B15" s="84" t="s">
        <v>2</v>
      </c>
      <c r="C15" s="85">
        <f>D15+F15+H15+I15+J15</f>
        <v>0</v>
      </c>
      <c r="D15" s="99"/>
      <c r="E15" s="99"/>
      <c r="F15" s="99"/>
      <c r="G15" s="99"/>
      <c r="H15" s="99"/>
      <c r="I15" s="99"/>
      <c r="J15" s="99"/>
    </row>
    <row r="16" spans="1:16" hidden="1" x14ac:dyDescent="0.25">
      <c r="A16" s="84">
        <v>1</v>
      </c>
      <c r="B16" s="84" t="s">
        <v>3</v>
      </c>
      <c r="C16" s="85">
        <f>D16+F16+H16+I16+J16</f>
        <v>0</v>
      </c>
      <c r="D16" s="99"/>
      <c r="E16" s="99"/>
      <c r="F16" s="99"/>
      <c r="G16" s="99"/>
      <c r="H16" s="99"/>
      <c r="I16" s="99"/>
      <c r="J16" s="99"/>
    </row>
    <row r="17" spans="1:10" hidden="1" x14ac:dyDescent="0.25">
      <c r="A17" s="84">
        <v>1</v>
      </c>
      <c r="B17" s="84" t="s">
        <v>4</v>
      </c>
      <c r="C17" s="85">
        <f>D17+F17+H17+I17+J17</f>
        <v>0</v>
      </c>
      <c r="D17" s="99"/>
      <c r="E17" s="99"/>
      <c r="F17" s="99"/>
      <c r="G17" s="99"/>
      <c r="H17" s="99"/>
      <c r="I17" s="99"/>
      <c r="J17" s="99"/>
    </row>
    <row r="18" spans="1:10" hidden="1" x14ac:dyDescent="0.25">
      <c r="A18" s="84">
        <v>1</v>
      </c>
      <c r="B18" s="84" t="s">
        <v>5</v>
      </c>
      <c r="C18" s="85">
        <f>D18+F18+H18+I18+J18</f>
        <v>0</v>
      </c>
      <c r="D18" s="99"/>
      <c r="E18" s="99"/>
      <c r="F18" s="99"/>
      <c r="G18" s="99"/>
      <c r="H18" s="99"/>
      <c r="I18" s="99"/>
      <c r="J18" s="99"/>
    </row>
    <row r="19" spans="1:10" hidden="1" x14ac:dyDescent="0.25">
      <c r="A19" s="84">
        <v>1</v>
      </c>
      <c r="B19" s="84" t="s">
        <v>6</v>
      </c>
      <c r="C19" s="85">
        <f>D19+F19+H19+I19+J19</f>
        <v>0</v>
      </c>
      <c r="D19" s="99"/>
      <c r="E19" s="99"/>
      <c r="F19" s="99"/>
      <c r="G19" s="99"/>
      <c r="H19" s="99"/>
      <c r="I19" s="99"/>
      <c r="J19" s="99"/>
    </row>
    <row r="20" spans="1:10" s="10" customFormat="1" x14ac:dyDescent="0.25">
      <c r="A20" s="86">
        <v>2</v>
      </c>
      <c r="B20" s="87"/>
      <c r="C20" s="88">
        <v>61</v>
      </c>
      <c r="D20" s="100"/>
      <c r="E20" s="100"/>
      <c r="F20" s="100"/>
      <c r="G20" s="100"/>
      <c r="H20" s="100"/>
      <c r="I20" s="100"/>
      <c r="J20" s="100"/>
    </row>
    <row r="21" spans="1:10" x14ac:dyDescent="0.25">
      <c r="A21" s="104"/>
      <c r="B21" s="104"/>
      <c r="C21" s="105"/>
      <c r="D21" s="7"/>
      <c r="E21" s="7"/>
      <c r="F21" s="7"/>
      <c r="G21" s="7"/>
      <c r="H21" s="7"/>
      <c r="I21" s="7"/>
      <c r="J21" s="7"/>
    </row>
    <row r="22" spans="1:10" ht="15" x14ac:dyDescent="0.25">
      <c r="A22" s="82" t="s">
        <v>7</v>
      </c>
      <c r="B22" s="82"/>
      <c r="C22" s="83" t="s">
        <v>8</v>
      </c>
      <c r="D22" s="97"/>
      <c r="E22" s="97"/>
      <c r="F22" s="97"/>
      <c r="G22" s="97"/>
      <c r="H22" s="97"/>
      <c r="I22" s="97"/>
      <c r="J22" s="97"/>
    </row>
    <row r="23" spans="1:10" ht="15" x14ac:dyDescent="0.25">
      <c r="A23" s="82"/>
      <c r="B23" s="82"/>
      <c r="C23" s="83"/>
      <c r="D23" s="98"/>
      <c r="E23" s="98"/>
      <c r="F23" s="98"/>
      <c r="G23" s="98"/>
      <c r="H23" s="98"/>
      <c r="I23" s="98"/>
      <c r="J23" s="98"/>
    </row>
    <row r="24" spans="1:10" x14ac:dyDescent="0.25">
      <c r="A24" s="25">
        <v>2</v>
      </c>
      <c r="B24" s="25" t="s">
        <v>0</v>
      </c>
      <c r="C24" s="85">
        <v>28</v>
      </c>
      <c r="D24" s="99"/>
      <c r="E24" s="99"/>
      <c r="F24" s="99"/>
      <c r="G24" s="99"/>
      <c r="H24" s="99"/>
      <c r="I24" s="99"/>
      <c r="J24" s="99"/>
    </row>
    <row r="25" spans="1:10" x14ac:dyDescent="0.25">
      <c r="A25" s="25">
        <v>2</v>
      </c>
      <c r="B25" s="25" t="s">
        <v>1</v>
      </c>
      <c r="C25" s="85">
        <v>27</v>
      </c>
      <c r="D25" s="99"/>
      <c r="E25" s="99"/>
      <c r="F25" s="99"/>
      <c r="G25" s="99"/>
      <c r="H25" s="99"/>
      <c r="I25" s="99"/>
      <c r="J25" s="99"/>
    </row>
    <row r="26" spans="1:10" x14ac:dyDescent="0.25">
      <c r="A26" s="25">
        <v>2</v>
      </c>
      <c r="B26" s="25" t="s">
        <v>2</v>
      </c>
      <c r="C26" s="85">
        <v>17</v>
      </c>
      <c r="D26" s="99"/>
      <c r="E26" s="99"/>
      <c r="F26" s="99"/>
      <c r="G26" s="99"/>
      <c r="H26" s="99"/>
      <c r="I26" s="99"/>
      <c r="J26" s="99"/>
    </row>
    <row r="27" spans="1:10" hidden="1" x14ac:dyDescent="0.25">
      <c r="A27" s="25">
        <v>2</v>
      </c>
      <c r="B27" s="25" t="s">
        <v>3</v>
      </c>
      <c r="C27" s="85">
        <f>D27+F27+H27+I27+J27</f>
        <v>0</v>
      </c>
      <c r="D27" s="99"/>
      <c r="E27" s="99"/>
      <c r="F27" s="99"/>
      <c r="G27" s="99"/>
      <c r="H27" s="99"/>
      <c r="I27" s="99"/>
      <c r="J27" s="99"/>
    </row>
    <row r="28" spans="1:10" hidden="1" x14ac:dyDescent="0.25">
      <c r="A28" s="25">
        <v>2</v>
      </c>
      <c r="B28" s="25" t="s">
        <v>4</v>
      </c>
      <c r="C28" s="85">
        <f>D28+F28+H28+I28+J28</f>
        <v>0</v>
      </c>
      <c r="D28" s="99"/>
      <c r="E28" s="99"/>
      <c r="F28" s="99"/>
      <c r="G28" s="99"/>
      <c r="H28" s="99"/>
      <c r="I28" s="99"/>
      <c r="J28" s="99"/>
    </row>
    <row r="29" spans="1:10" hidden="1" x14ac:dyDescent="0.25">
      <c r="A29" s="25">
        <v>2</v>
      </c>
      <c r="B29" s="25" t="s">
        <v>5</v>
      </c>
      <c r="C29" s="85">
        <f>D29+F29+H29+I29+J29</f>
        <v>0</v>
      </c>
      <c r="D29" s="99"/>
      <c r="E29" s="99"/>
      <c r="F29" s="99"/>
      <c r="G29" s="99"/>
      <c r="H29" s="99"/>
      <c r="I29" s="99"/>
      <c r="J29" s="99"/>
    </row>
    <row r="30" spans="1:10" hidden="1" x14ac:dyDescent="0.25">
      <c r="A30" s="25">
        <v>2</v>
      </c>
      <c r="B30" s="25" t="s">
        <v>6</v>
      </c>
      <c r="C30" s="85">
        <f>D30+F30+H30+I30+J30</f>
        <v>0</v>
      </c>
      <c r="D30" s="99"/>
      <c r="E30" s="99"/>
      <c r="F30" s="99"/>
      <c r="G30" s="99"/>
      <c r="H30" s="99"/>
      <c r="I30" s="99"/>
      <c r="J30" s="99"/>
    </row>
    <row r="31" spans="1:10" s="10" customFormat="1" x14ac:dyDescent="0.25">
      <c r="A31" s="86">
        <v>3</v>
      </c>
      <c r="B31" s="87"/>
      <c r="C31" s="88">
        <v>72</v>
      </c>
      <c r="D31" s="100"/>
      <c r="E31" s="100"/>
      <c r="F31" s="100"/>
      <c r="G31" s="100"/>
      <c r="H31" s="100"/>
      <c r="I31" s="100"/>
      <c r="J31" s="100"/>
    </row>
    <row r="32" spans="1:10" x14ac:dyDescent="0.25">
      <c r="A32" s="104"/>
      <c r="B32" s="104"/>
      <c r="C32" s="105"/>
      <c r="D32" s="7"/>
      <c r="E32" s="7"/>
      <c r="F32" s="7"/>
      <c r="G32" s="7"/>
      <c r="H32" s="7"/>
      <c r="I32" s="7"/>
      <c r="J32" s="7"/>
    </row>
    <row r="33" spans="1:10" ht="15" x14ac:dyDescent="0.25">
      <c r="A33" s="82" t="s">
        <v>7</v>
      </c>
      <c r="B33" s="82"/>
      <c r="C33" s="83" t="s">
        <v>8</v>
      </c>
      <c r="D33" s="97"/>
      <c r="E33" s="97"/>
      <c r="F33" s="97"/>
      <c r="G33" s="97"/>
      <c r="H33" s="97"/>
      <c r="I33" s="97"/>
      <c r="J33" s="97"/>
    </row>
    <row r="34" spans="1:10" ht="15" x14ac:dyDescent="0.25">
      <c r="A34" s="82"/>
      <c r="B34" s="82"/>
      <c r="C34" s="83"/>
      <c r="D34" s="98"/>
      <c r="E34" s="98"/>
      <c r="F34" s="98"/>
      <c r="G34" s="98"/>
      <c r="H34" s="98"/>
      <c r="I34" s="98"/>
      <c r="J34" s="98"/>
    </row>
    <row r="35" spans="1:10" x14ac:dyDescent="0.25">
      <c r="A35" s="25">
        <v>3</v>
      </c>
      <c r="B35" s="25" t="s">
        <v>0</v>
      </c>
      <c r="C35" s="85">
        <v>26</v>
      </c>
      <c r="D35" s="99"/>
      <c r="E35" s="99"/>
      <c r="F35" s="99"/>
      <c r="G35" s="99"/>
      <c r="H35" s="99"/>
      <c r="I35" s="99"/>
      <c r="J35" s="99"/>
    </row>
    <row r="36" spans="1:10" x14ac:dyDescent="0.25">
      <c r="A36" s="25">
        <v>3</v>
      </c>
      <c r="B36" s="25" t="s">
        <v>1</v>
      </c>
      <c r="C36" s="85">
        <v>30</v>
      </c>
      <c r="D36" s="99"/>
      <c r="E36" s="99"/>
      <c r="F36" s="99"/>
      <c r="G36" s="99"/>
      <c r="H36" s="99"/>
      <c r="I36" s="99"/>
      <c r="J36" s="99"/>
    </row>
    <row r="37" spans="1:10" x14ac:dyDescent="0.25">
      <c r="A37" s="25">
        <v>3</v>
      </c>
      <c r="B37" s="25" t="s">
        <v>2</v>
      </c>
      <c r="C37" s="85">
        <v>29</v>
      </c>
      <c r="D37" s="99"/>
      <c r="E37" s="99"/>
      <c r="F37" s="99"/>
      <c r="G37" s="99"/>
      <c r="H37" s="99"/>
      <c r="I37" s="99"/>
      <c r="J37" s="99"/>
    </row>
    <row r="38" spans="1:10" hidden="1" x14ac:dyDescent="0.25">
      <c r="A38" s="25">
        <v>3</v>
      </c>
      <c r="B38" s="25" t="s">
        <v>3</v>
      </c>
      <c r="C38" s="85">
        <f>D38+F38+H38+I38+J38</f>
        <v>0</v>
      </c>
      <c r="D38" s="99"/>
      <c r="E38" s="99"/>
      <c r="F38" s="99"/>
      <c r="G38" s="99"/>
      <c r="H38" s="99"/>
      <c r="I38" s="99"/>
      <c r="J38" s="99"/>
    </row>
    <row r="39" spans="1:10" hidden="1" x14ac:dyDescent="0.25">
      <c r="A39" s="25">
        <v>3</v>
      </c>
      <c r="B39" s="25" t="s">
        <v>4</v>
      </c>
      <c r="C39" s="85">
        <f>D39+F39+H39+I39+J39</f>
        <v>0</v>
      </c>
      <c r="D39" s="99"/>
      <c r="E39" s="99"/>
      <c r="F39" s="99"/>
      <c r="G39" s="99"/>
      <c r="H39" s="99"/>
      <c r="I39" s="99"/>
      <c r="J39" s="99"/>
    </row>
    <row r="40" spans="1:10" hidden="1" x14ac:dyDescent="0.25">
      <c r="A40" s="25">
        <v>3</v>
      </c>
      <c r="B40" s="25" t="s">
        <v>5</v>
      </c>
      <c r="C40" s="85">
        <f>D40+F40+H40+I40+J40</f>
        <v>0</v>
      </c>
      <c r="D40" s="99"/>
      <c r="E40" s="99"/>
      <c r="F40" s="99"/>
      <c r="G40" s="99"/>
      <c r="H40" s="99"/>
      <c r="I40" s="99"/>
      <c r="J40" s="99"/>
    </row>
    <row r="41" spans="1:10" hidden="1" x14ac:dyDescent="0.25">
      <c r="A41" s="25">
        <v>3</v>
      </c>
      <c r="B41" s="25" t="s">
        <v>6</v>
      </c>
      <c r="C41" s="85">
        <f>D41+F41+H41+I41+J41</f>
        <v>0</v>
      </c>
      <c r="D41" s="99"/>
      <c r="E41" s="99"/>
      <c r="F41" s="99"/>
      <c r="G41" s="99"/>
      <c r="H41" s="99"/>
      <c r="I41" s="99"/>
      <c r="J41" s="99"/>
    </row>
    <row r="42" spans="1:10" s="10" customFormat="1" x14ac:dyDescent="0.25">
      <c r="A42" s="86">
        <v>3</v>
      </c>
      <c r="B42" s="87"/>
      <c r="C42" s="88">
        <v>85</v>
      </c>
      <c r="D42" s="100"/>
      <c r="E42" s="100"/>
      <c r="F42" s="100"/>
      <c r="G42" s="100"/>
      <c r="H42" s="100"/>
      <c r="I42" s="100"/>
      <c r="J42" s="100"/>
    </row>
    <row r="43" spans="1:10" x14ac:dyDescent="0.25">
      <c r="A43" s="104"/>
      <c r="B43" s="104"/>
      <c r="C43" s="105"/>
      <c r="D43" s="7"/>
      <c r="E43" s="7"/>
      <c r="F43" s="7"/>
      <c r="G43" s="7"/>
      <c r="H43" s="7"/>
      <c r="I43" s="7"/>
      <c r="J43" s="7"/>
    </row>
    <row r="44" spans="1:10" ht="15" x14ac:dyDescent="0.25">
      <c r="A44" s="82" t="s">
        <v>7</v>
      </c>
      <c r="B44" s="82"/>
      <c r="C44" s="83" t="s">
        <v>8</v>
      </c>
      <c r="D44" s="97"/>
      <c r="E44" s="97"/>
      <c r="F44" s="97"/>
      <c r="G44" s="97"/>
      <c r="H44" s="97"/>
      <c r="I44" s="97"/>
      <c r="J44" s="97"/>
    </row>
    <row r="45" spans="1:10" ht="15" x14ac:dyDescent="0.25">
      <c r="A45" s="82"/>
      <c r="B45" s="82"/>
      <c r="C45" s="83"/>
      <c r="D45" s="98"/>
      <c r="E45" s="98"/>
      <c r="F45" s="98"/>
      <c r="G45" s="98"/>
      <c r="H45" s="98"/>
      <c r="I45" s="98"/>
      <c r="J45" s="98"/>
    </row>
    <row r="46" spans="1:10" x14ac:dyDescent="0.25">
      <c r="A46" s="25">
        <v>4</v>
      </c>
      <c r="B46" s="25" t="s">
        <v>0</v>
      </c>
      <c r="C46" s="85">
        <v>32</v>
      </c>
      <c r="D46" s="99"/>
      <c r="E46" s="99"/>
      <c r="F46" s="99"/>
      <c r="G46" s="99"/>
      <c r="H46" s="99"/>
      <c r="I46" s="99"/>
      <c r="J46" s="99"/>
    </row>
    <row r="47" spans="1:10" x14ac:dyDescent="0.25">
      <c r="A47" s="25">
        <v>4</v>
      </c>
      <c r="B47" s="25" t="s">
        <v>1</v>
      </c>
      <c r="C47" s="85">
        <v>29</v>
      </c>
      <c r="D47" s="99"/>
      <c r="E47" s="99"/>
      <c r="F47" s="99"/>
      <c r="G47" s="99"/>
      <c r="H47" s="99"/>
      <c r="I47" s="99"/>
      <c r="J47" s="99"/>
    </row>
    <row r="48" spans="1:10" x14ac:dyDescent="0.25">
      <c r="A48" s="25">
        <v>4</v>
      </c>
      <c r="B48" s="25" t="s">
        <v>2</v>
      </c>
      <c r="C48" s="85">
        <v>32</v>
      </c>
      <c r="D48" s="99"/>
      <c r="E48" s="99"/>
      <c r="F48" s="99"/>
      <c r="G48" s="99"/>
      <c r="H48" s="99"/>
      <c r="I48" s="99"/>
      <c r="J48" s="99"/>
    </row>
    <row r="49" spans="1:10" hidden="1" x14ac:dyDescent="0.25">
      <c r="A49" s="25">
        <v>4</v>
      </c>
      <c r="B49" s="25" t="s">
        <v>3</v>
      </c>
      <c r="C49" s="85">
        <f>D49+F49+H49+I49+J49</f>
        <v>0</v>
      </c>
      <c r="D49" s="99"/>
      <c r="E49" s="99"/>
      <c r="F49" s="99"/>
      <c r="G49" s="99"/>
      <c r="H49" s="99"/>
      <c r="I49" s="99"/>
      <c r="J49" s="99"/>
    </row>
    <row r="50" spans="1:10" hidden="1" x14ac:dyDescent="0.25">
      <c r="A50" s="25">
        <v>4</v>
      </c>
      <c r="B50" s="25" t="s">
        <v>4</v>
      </c>
      <c r="C50" s="85">
        <f>D50+F50+H50+I50+J50</f>
        <v>0</v>
      </c>
      <c r="D50" s="99"/>
      <c r="E50" s="99"/>
      <c r="F50" s="99"/>
      <c r="G50" s="99"/>
      <c r="H50" s="99"/>
      <c r="I50" s="99"/>
      <c r="J50" s="99"/>
    </row>
    <row r="51" spans="1:10" hidden="1" x14ac:dyDescent="0.25">
      <c r="A51" s="25">
        <v>4</v>
      </c>
      <c r="B51" s="25" t="s">
        <v>5</v>
      </c>
      <c r="C51" s="85">
        <f>D51+F51+H51+I51+J51</f>
        <v>0</v>
      </c>
      <c r="D51" s="99"/>
      <c r="E51" s="99"/>
      <c r="F51" s="99"/>
      <c r="G51" s="99"/>
      <c r="H51" s="99"/>
      <c r="I51" s="99"/>
      <c r="J51" s="99"/>
    </row>
    <row r="52" spans="1:10" hidden="1" x14ac:dyDescent="0.25">
      <c r="A52" s="25">
        <v>4</v>
      </c>
      <c r="B52" s="25" t="s">
        <v>6</v>
      </c>
      <c r="C52" s="85">
        <f>D52+F52+H52+I52+J52</f>
        <v>0</v>
      </c>
      <c r="D52" s="99"/>
      <c r="E52" s="99"/>
      <c r="F52" s="99"/>
      <c r="G52" s="99"/>
      <c r="H52" s="99"/>
      <c r="I52" s="99"/>
      <c r="J52" s="99"/>
    </row>
    <row r="53" spans="1:10" s="10" customFormat="1" x14ac:dyDescent="0.25">
      <c r="A53" s="86">
        <v>3</v>
      </c>
      <c r="B53" s="87"/>
      <c r="C53" s="88">
        <v>93</v>
      </c>
      <c r="D53" s="100"/>
      <c r="E53" s="100"/>
      <c r="F53" s="100"/>
      <c r="G53" s="100"/>
      <c r="H53" s="100"/>
      <c r="I53" s="100"/>
      <c r="J53" s="100"/>
    </row>
    <row r="54" spans="1:10" s="8" customFormat="1" x14ac:dyDescent="0.25">
      <c r="A54" s="90"/>
      <c r="B54" s="90"/>
      <c r="C54" s="106"/>
      <c r="D54" s="9"/>
      <c r="E54" s="9"/>
      <c r="F54" s="9"/>
      <c r="G54" s="9"/>
      <c r="H54" s="9"/>
      <c r="I54" s="9"/>
      <c r="J54" s="9"/>
    </row>
    <row r="55" spans="1:10" x14ac:dyDescent="0.25">
      <c r="A55" s="107" t="s">
        <v>14</v>
      </c>
      <c r="B55" s="107"/>
      <c r="C55" s="108"/>
      <c r="D55" s="7"/>
      <c r="E55" s="7"/>
      <c r="F55" s="7"/>
      <c r="G55" s="7"/>
      <c r="H55" s="7"/>
      <c r="I55" s="7"/>
      <c r="J55" s="7"/>
    </row>
    <row r="56" spans="1:10" ht="15" x14ac:dyDescent="0.25">
      <c r="A56" s="91" t="s">
        <v>7</v>
      </c>
      <c r="B56" s="91"/>
      <c r="C56" s="92" t="s">
        <v>8</v>
      </c>
      <c r="D56" s="101"/>
      <c r="E56" s="101"/>
      <c r="F56" s="101"/>
      <c r="G56" s="101"/>
      <c r="H56" s="101"/>
      <c r="I56" s="101"/>
      <c r="J56" s="101"/>
    </row>
    <row r="57" spans="1:10" ht="15" x14ac:dyDescent="0.25">
      <c r="A57" s="91"/>
      <c r="B57" s="91"/>
      <c r="C57" s="92"/>
      <c r="D57" s="102"/>
      <c r="E57" s="102"/>
      <c r="F57" s="102"/>
      <c r="G57" s="102"/>
      <c r="H57" s="102"/>
      <c r="I57" s="102"/>
      <c r="J57" s="102"/>
    </row>
    <row r="58" spans="1:10" x14ac:dyDescent="0.25">
      <c r="A58" s="93">
        <f>A20+A31+A42+A53</f>
        <v>11</v>
      </c>
      <c r="B58" s="93"/>
      <c r="C58" s="94">
        <v>311</v>
      </c>
      <c r="D58" s="103"/>
      <c r="E58" s="103"/>
      <c r="F58" s="103"/>
      <c r="G58" s="103"/>
      <c r="H58" s="103"/>
      <c r="I58" s="103"/>
      <c r="J58" s="103"/>
    </row>
    <row r="59" spans="1:10" x14ac:dyDescent="0.25">
      <c r="A59" s="104"/>
      <c r="B59" s="104"/>
      <c r="C59" s="105"/>
      <c r="D59" s="7"/>
      <c r="E59" s="7"/>
      <c r="F59" s="7"/>
      <c r="G59" s="7"/>
      <c r="H59" s="7"/>
      <c r="I59" s="7"/>
      <c r="J59" s="7"/>
    </row>
    <row r="60" spans="1:10" ht="15" x14ac:dyDescent="0.25">
      <c r="A60" s="82" t="s">
        <v>7</v>
      </c>
      <c r="B60" s="82"/>
      <c r="C60" s="83" t="s">
        <v>8</v>
      </c>
      <c r="D60" s="97"/>
      <c r="E60" s="97"/>
      <c r="F60" s="97"/>
      <c r="G60" s="97"/>
      <c r="H60" s="97"/>
      <c r="I60" s="97"/>
      <c r="J60" s="97"/>
    </row>
    <row r="61" spans="1:10" ht="15" x14ac:dyDescent="0.25">
      <c r="A61" s="82"/>
      <c r="B61" s="82"/>
      <c r="C61" s="83"/>
      <c r="D61" s="98"/>
      <c r="E61" s="98"/>
      <c r="F61" s="98"/>
      <c r="G61" s="98"/>
      <c r="H61" s="98"/>
      <c r="I61" s="98"/>
      <c r="J61" s="98"/>
    </row>
    <row r="62" spans="1:10" x14ac:dyDescent="0.25">
      <c r="A62" s="25">
        <v>5</v>
      </c>
      <c r="B62" s="25" t="s">
        <v>0</v>
      </c>
      <c r="C62" s="85">
        <v>26</v>
      </c>
      <c r="D62" s="99"/>
      <c r="E62" s="99"/>
      <c r="F62" s="99"/>
      <c r="G62" s="99"/>
      <c r="H62" s="99"/>
      <c r="I62" s="99"/>
      <c r="J62" s="99"/>
    </row>
    <row r="63" spans="1:10" x14ac:dyDescent="0.25">
      <c r="A63" s="25">
        <v>5</v>
      </c>
      <c r="B63" s="25" t="s">
        <v>1</v>
      </c>
      <c r="C63" s="85">
        <v>28</v>
      </c>
      <c r="D63" s="99"/>
      <c r="E63" s="99"/>
      <c r="F63" s="99"/>
      <c r="G63" s="99"/>
      <c r="H63" s="99"/>
      <c r="I63" s="99"/>
      <c r="J63" s="99"/>
    </row>
    <row r="64" spans="1:10" ht="14.25" customHeight="1" x14ac:dyDescent="0.25">
      <c r="A64" s="25">
        <v>5</v>
      </c>
      <c r="B64" s="25" t="s">
        <v>2</v>
      </c>
      <c r="C64" s="85">
        <v>27</v>
      </c>
      <c r="D64" s="99"/>
      <c r="E64" s="99"/>
      <c r="F64" s="99"/>
      <c r="G64" s="99"/>
      <c r="H64" s="99"/>
      <c r="I64" s="99"/>
      <c r="J64" s="99"/>
    </row>
    <row r="65" spans="1:10" ht="1.5" hidden="1" customHeight="1" x14ac:dyDescent="0.25">
      <c r="A65" s="25">
        <v>5</v>
      </c>
      <c r="B65" s="25" t="s">
        <v>3</v>
      </c>
      <c r="C65" s="85">
        <f>D65+F65+H65+I65+J65</f>
        <v>0</v>
      </c>
      <c r="D65" s="99"/>
      <c r="E65" s="99"/>
      <c r="F65" s="99"/>
      <c r="G65" s="99"/>
      <c r="H65" s="99"/>
      <c r="I65" s="99"/>
      <c r="J65" s="99"/>
    </row>
    <row r="66" spans="1:10" hidden="1" x14ac:dyDescent="0.25">
      <c r="A66" s="25">
        <v>5</v>
      </c>
      <c r="B66" s="25" t="s">
        <v>4</v>
      </c>
      <c r="C66" s="85">
        <f>D66+F66+H66+I66+J66</f>
        <v>0</v>
      </c>
      <c r="D66" s="99"/>
      <c r="E66" s="99"/>
      <c r="F66" s="99"/>
      <c r="G66" s="99"/>
      <c r="H66" s="99"/>
      <c r="I66" s="99"/>
      <c r="J66" s="99"/>
    </row>
    <row r="67" spans="1:10" hidden="1" x14ac:dyDescent="0.25">
      <c r="A67" s="25">
        <v>5</v>
      </c>
      <c r="B67" s="25" t="s">
        <v>5</v>
      </c>
      <c r="C67" s="85">
        <f>D67+F67+H67+I67+J67</f>
        <v>0</v>
      </c>
      <c r="D67" s="99"/>
      <c r="E67" s="99"/>
      <c r="F67" s="99"/>
      <c r="G67" s="99"/>
      <c r="H67" s="99"/>
      <c r="I67" s="99"/>
      <c r="J67" s="99"/>
    </row>
    <row r="68" spans="1:10" hidden="1" x14ac:dyDescent="0.25">
      <c r="A68" s="25">
        <v>5</v>
      </c>
      <c r="B68" s="25" t="s">
        <v>6</v>
      </c>
      <c r="C68" s="85">
        <f>D68+F68+H68+I68+J68</f>
        <v>0</v>
      </c>
      <c r="D68" s="99"/>
      <c r="E68" s="99"/>
      <c r="F68" s="99"/>
      <c r="G68" s="99"/>
      <c r="H68" s="99"/>
      <c r="I68" s="99"/>
      <c r="J68" s="99"/>
    </row>
    <row r="69" spans="1:10" s="10" customFormat="1" x14ac:dyDescent="0.25">
      <c r="A69" s="86">
        <v>3</v>
      </c>
      <c r="B69" s="87"/>
      <c r="C69" s="88">
        <v>81</v>
      </c>
      <c r="D69" s="100"/>
      <c r="E69" s="100"/>
      <c r="F69" s="100"/>
      <c r="G69" s="100"/>
      <c r="H69" s="100"/>
      <c r="I69" s="100"/>
      <c r="J69" s="100"/>
    </row>
    <row r="70" spans="1:10" x14ac:dyDescent="0.25">
      <c r="A70" s="104"/>
      <c r="B70" s="104"/>
      <c r="C70" s="105"/>
      <c r="D70" s="7"/>
      <c r="E70" s="7"/>
      <c r="F70" s="7"/>
      <c r="G70" s="7"/>
      <c r="H70" s="7"/>
      <c r="I70" s="7"/>
      <c r="J70" s="7"/>
    </row>
    <row r="71" spans="1:10" ht="15" x14ac:dyDescent="0.25">
      <c r="A71" s="82" t="s">
        <v>7</v>
      </c>
      <c r="B71" s="82"/>
      <c r="C71" s="83" t="s">
        <v>8</v>
      </c>
      <c r="D71" s="97"/>
      <c r="E71" s="97"/>
      <c r="F71" s="97"/>
      <c r="G71" s="97"/>
      <c r="H71" s="97"/>
      <c r="I71" s="97"/>
      <c r="J71" s="97"/>
    </row>
    <row r="72" spans="1:10" ht="15" x14ac:dyDescent="0.25">
      <c r="A72" s="82"/>
      <c r="B72" s="82"/>
      <c r="C72" s="83"/>
      <c r="D72" s="98"/>
      <c r="E72" s="98"/>
      <c r="F72" s="98"/>
      <c r="G72" s="98"/>
      <c r="H72" s="98"/>
      <c r="I72" s="98"/>
      <c r="J72" s="98"/>
    </row>
    <row r="73" spans="1:10" x14ac:dyDescent="0.25">
      <c r="A73" s="25">
        <v>6</v>
      </c>
      <c r="B73" s="25" t="s">
        <v>0</v>
      </c>
      <c r="C73" s="85">
        <v>32</v>
      </c>
      <c r="D73" s="99"/>
      <c r="E73" s="99"/>
      <c r="F73" s="99"/>
      <c r="G73" s="99"/>
      <c r="H73" s="99"/>
      <c r="I73" s="99"/>
      <c r="J73" s="99"/>
    </row>
    <row r="74" spans="1:10" x14ac:dyDescent="0.25">
      <c r="A74" s="25">
        <v>6</v>
      </c>
      <c r="B74" s="25" t="s">
        <v>1</v>
      </c>
      <c r="C74" s="85">
        <v>29</v>
      </c>
      <c r="D74" s="99"/>
      <c r="E74" s="99"/>
      <c r="F74" s="99"/>
      <c r="G74" s="99"/>
      <c r="H74" s="99"/>
      <c r="I74" s="99"/>
      <c r="J74" s="99"/>
    </row>
    <row r="75" spans="1:10" x14ac:dyDescent="0.25">
      <c r="A75" s="25">
        <v>6</v>
      </c>
      <c r="B75" s="25" t="s">
        <v>56</v>
      </c>
      <c r="C75" s="85">
        <v>28</v>
      </c>
      <c r="D75" s="99"/>
      <c r="E75" s="99"/>
      <c r="F75" s="99"/>
      <c r="G75" s="99"/>
      <c r="H75" s="99"/>
      <c r="I75" s="99"/>
      <c r="J75" s="99"/>
    </row>
    <row r="76" spans="1:10" hidden="1" x14ac:dyDescent="0.25">
      <c r="A76" s="25">
        <v>6</v>
      </c>
      <c r="B76" s="25" t="s">
        <v>3</v>
      </c>
      <c r="C76" s="85">
        <f>D76+F76+H76+I76+J76</f>
        <v>0</v>
      </c>
      <c r="D76" s="99"/>
      <c r="E76" s="99"/>
      <c r="F76" s="99"/>
      <c r="G76" s="99"/>
      <c r="H76" s="99"/>
      <c r="I76" s="99"/>
      <c r="J76" s="99"/>
    </row>
    <row r="77" spans="1:10" hidden="1" x14ac:dyDescent="0.25">
      <c r="A77" s="25">
        <v>6</v>
      </c>
      <c r="B77" s="25" t="s">
        <v>4</v>
      </c>
      <c r="C77" s="85">
        <f>D77+F77+H77+I77+J77</f>
        <v>0</v>
      </c>
      <c r="D77" s="99"/>
      <c r="E77" s="99"/>
      <c r="F77" s="99"/>
      <c r="G77" s="99"/>
      <c r="H77" s="99"/>
      <c r="I77" s="99"/>
      <c r="J77" s="99"/>
    </row>
    <row r="78" spans="1:10" hidden="1" x14ac:dyDescent="0.25">
      <c r="A78" s="25">
        <v>6</v>
      </c>
      <c r="B78" s="25" t="s">
        <v>5</v>
      </c>
      <c r="C78" s="85">
        <f>D78+F78+H78+I78+J78</f>
        <v>0</v>
      </c>
      <c r="D78" s="99"/>
      <c r="E78" s="99"/>
      <c r="F78" s="99"/>
      <c r="G78" s="99"/>
      <c r="H78" s="99"/>
      <c r="I78" s="99"/>
      <c r="J78" s="99"/>
    </row>
    <row r="79" spans="1:10" hidden="1" x14ac:dyDescent="0.25">
      <c r="A79" s="25">
        <v>6</v>
      </c>
      <c r="B79" s="25" t="s">
        <v>6</v>
      </c>
      <c r="C79" s="85">
        <f>D79+F79+H79+I79+J79</f>
        <v>0</v>
      </c>
      <c r="D79" s="99"/>
      <c r="E79" s="99"/>
      <c r="F79" s="99"/>
      <c r="G79" s="99"/>
      <c r="H79" s="99"/>
      <c r="I79" s="99"/>
      <c r="J79" s="99"/>
    </row>
    <row r="80" spans="1:10" s="10" customFormat="1" x14ac:dyDescent="0.25">
      <c r="A80" s="86">
        <v>3</v>
      </c>
      <c r="B80" s="87"/>
      <c r="C80" s="88">
        <v>89</v>
      </c>
      <c r="D80" s="100"/>
      <c r="E80" s="100"/>
      <c r="F80" s="100"/>
      <c r="G80" s="100"/>
      <c r="H80" s="100"/>
      <c r="I80" s="100"/>
      <c r="J80" s="100"/>
    </row>
    <row r="81" spans="1:10" x14ac:dyDescent="0.25">
      <c r="A81" s="104"/>
      <c r="B81" s="104"/>
      <c r="C81" s="105"/>
      <c r="D81" s="7"/>
      <c r="E81" s="7"/>
      <c r="F81" s="7"/>
      <c r="G81" s="7"/>
      <c r="H81" s="7"/>
      <c r="I81" s="7"/>
      <c r="J81" s="7"/>
    </row>
    <row r="82" spans="1:10" ht="15" x14ac:dyDescent="0.25">
      <c r="A82" s="82" t="s">
        <v>7</v>
      </c>
      <c r="B82" s="82"/>
      <c r="C82" s="83" t="s">
        <v>8</v>
      </c>
      <c r="D82" s="97"/>
      <c r="E82" s="97"/>
      <c r="F82" s="97"/>
      <c r="G82" s="97"/>
      <c r="H82" s="97"/>
      <c r="I82" s="97"/>
      <c r="J82" s="97"/>
    </row>
    <row r="83" spans="1:10" ht="15" x14ac:dyDescent="0.25">
      <c r="A83" s="82"/>
      <c r="B83" s="82"/>
      <c r="C83" s="83"/>
      <c r="D83" s="98"/>
      <c r="E83" s="98"/>
      <c r="F83" s="98"/>
      <c r="G83" s="98"/>
      <c r="H83" s="98"/>
      <c r="I83" s="98"/>
      <c r="J83" s="98"/>
    </row>
    <row r="84" spans="1:10" x14ac:dyDescent="0.25">
      <c r="A84" s="25">
        <v>7</v>
      </c>
      <c r="B84" s="25" t="s">
        <v>0</v>
      </c>
      <c r="C84" s="85">
        <v>30</v>
      </c>
      <c r="D84" s="99"/>
      <c r="E84" s="99"/>
      <c r="F84" s="99"/>
      <c r="G84" s="99"/>
      <c r="H84" s="99"/>
      <c r="I84" s="99"/>
      <c r="J84" s="99"/>
    </row>
    <row r="85" spans="1:10" x14ac:dyDescent="0.25">
      <c r="A85" s="25">
        <v>7</v>
      </c>
      <c r="B85" s="25" t="s">
        <v>1</v>
      </c>
      <c r="C85" s="85">
        <v>32</v>
      </c>
      <c r="D85" s="99"/>
      <c r="E85" s="99"/>
      <c r="F85" s="99"/>
      <c r="G85" s="99"/>
      <c r="H85" s="99"/>
      <c r="I85" s="99"/>
      <c r="J85" s="99"/>
    </row>
    <row r="86" spans="1:10" hidden="1" x14ac:dyDescent="0.25">
      <c r="A86" s="25">
        <v>7</v>
      </c>
      <c r="B86" s="25" t="s">
        <v>2</v>
      </c>
      <c r="C86" s="85">
        <f>D86+F86+H86+I86+J86</f>
        <v>0</v>
      </c>
      <c r="D86" s="99"/>
      <c r="E86" s="99"/>
      <c r="F86" s="99"/>
      <c r="G86" s="99"/>
      <c r="H86" s="99"/>
      <c r="I86" s="99"/>
      <c r="J86" s="99"/>
    </row>
    <row r="87" spans="1:10" hidden="1" x14ac:dyDescent="0.25">
      <c r="A87" s="25">
        <v>7</v>
      </c>
      <c r="B87" s="25" t="s">
        <v>3</v>
      </c>
      <c r="C87" s="85">
        <f>D87+F87+H87+I87+J87</f>
        <v>0</v>
      </c>
      <c r="D87" s="99"/>
      <c r="E87" s="99"/>
      <c r="F87" s="99"/>
      <c r="G87" s="99"/>
      <c r="H87" s="99"/>
      <c r="I87" s="99"/>
      <c r="J87" s="99"/>
    </row>
    <row r="88" spans="1:10" hidden="1" x14ac:dyDescent="0.25">
      <c r="A88" s="25">
        <v>7</v>
      </c>
      <c r="B88" s="25" t="s">
        <v>4</v>
      </c>
      <c r="C88" s="85">
        <f>D88+F88+H88+I88+J88</f>
        <v>0</v>
      </c>
      <c r="D88" s="99"/>
      <c r="E88" s="99"/>
      <c r="F88" s="99"/>
      <c r="G88" s="99"/>
      <c r="H88" s="99"/>
      <c r="I88" s="99"/>
      <c r="J88" s="99"/>
    </row>
    <row r="89" spans="1:10" hidden="1" x14ac:dyDescent="0.25">
      <c r="A89" s="25">
        <v>7</v>
      </c>
      <c r="B89" s="25" t="s">
        <v>5</v>
      </c>
      <c r="C89" s="85">
        <f>D89+F89+H89+I89+J89</f>
        <v>0</v>
      </c>
      <c r="D89" s="99"/>
      <c r="E89" s="99"/>
      <c r="F89" s="99"/>
      <c r="G89" s="99"/>
      <c r="H89" s="99"/>
      <c r="I89" s="99"/>
      <c r="J89" s="99"/>
    </row>
    <row r="90" spans="1:10" hidden="1" x14ac:dyDescent="0.25">
      <c r="A90" s="25">
        <v>7</v>
      </c>
      <c r="B90" s="25" t="s">
        <v>6</v>
      </c>
      <c r="C90" s="85">
        <f>D90+F90+H90+I90+J90</f>
        <v>0</v>
      </c>
      <c r="D90" s="99"/>
      <c r="E90" s="99"/>
      <c r="F90" s="99"/>
      <c r="G90" s="99"/>
      <c r="H90" s="99"/>
      <c r="I90" s="99"/>
      <c r="J90" s="99"/>
    </row>
    <row r="91" spans="1:10" s="10" customFormat="1" x14ac:dyDescent="0.25">
      <c r="A91" s="86">
        <v>2</v>
      </c>
      <c r="B91" s="87"/>
      <c r="C91" s="88">
        <v>62</v>
      </c>
      <c r="D91" s="100"/>
      <c r="E91" s="100"/>
      <c r="F91" s="100"/>
      <c r="G91" s="100"/>
      <c r="H91" s="100"/>
      <c r="I91" s="100"/>
      <c r="J91" s="100"/>
    </row>
    <row r="92" spans="1:10" x14ac:dyDescent="0.25">
      <c r="A92" s="104"/>
      <c r="B92" s="104"/>
      <c r="C92" s="105"/>
      <c r="D92" s="7"/>
      <c r="E92" s="7"/>
      <c r="F92" s="7"/>
      <c r="G92" s="7"/>
      <c r="H92" s="7"/>
      <c r="I92" s="7"/>
      <c r="J92" s="7"/>
    </row>
    <row r="93" spans="1:10" ht="15" x14ac:dyDescent="0.25">
      <c r="A93" s="82" t="s">
        <v>7</v>
      </c>
      <c r="B93" s="82"/>
      <c r="C93" s="83" t="s">
        <v>8</v>
      </c>
      <c r="D93" s="97"/>
      <c r="E93" s="97"/>
      <c r="F93" s="97"/>
      <c r="G93" s="97"/>
      <c r="H93" s="97"/>
      <c r="I93" s="97"/>
      <c r="J93" s="97"/>
    </row>
    <row r="94" spans="1:10" ht="15" x14ac:dyDescent="0.25">
      <c r="A94" s="82"/>
      <c r="B94" s="82"/>
      <c r="C94" s="83"/>
      <c r="D94" s="98"/>
      <c r="E94" s="98"/>
      <c r="F94" s="98"/>
      <c r="G94" s="98"/>
      <c r="H94" s="98"/>
      <c r="I94" s="98"/>
      <c r="J94" s="98"/>
    </row>
    <row r="95" spans="1:10" x14ac:dyDescent="0.25">
      <c r="A95" s="25">
        <v>8</v>
      </c>
      <c r="B95" s="25" t="s">
        <v>0</v>
      </c>
      <c r="C95" s="85">
        <v>27</v>
      </c>
      <c r="D95" s="99"/>
      <c r="E95" s="99"/>
      <c r="F95" s="99"/>
      <c r="G95" s="99"/>
      <c r="H95" s="99"/>
      <c r="I95" s="99"/>
      <c r="J95" s="99"/>
    </row>
    <row r="96" spans="1:10" ht="14.25" customHeight="1" x14ac:dyDescent="0.25">
      <c r="A96" s="25">
        <v>8</v>
      </c>
      <c r="B96" s="25" t="s">
        <v>1</v>
      </c>
      <c r="C96" s="85">
        <v>29</v>
      </c>
      <c r="D96" s="99"/>
      <c r="E96" s="99"/>
      <c r="F96" s="99"/>
      <c r="G96" s="99"/>
      <c r="H96" s="99"/>
      <c r="I96" s="99"/>
      <c r="J96" s="99"/>
    </row>
    <row r="97" spans="1:10" ht="0.75" hidden="1" customHeight="1" x14ac:dyDescent="0.25">
      <c r="A97" s="25">
        <v>8</v>
      </c>
      <c r="B97" s="25" t="s">
        <v>2</v>
      </c>
      <c r="C97" s="85">
        <f>D97+F97+H97+I97+J97</f>
        <v>0</v>
      </c>
      <c r="D97" s="99"/>
      <c r="E97" s="99"/>
      <c r="F97" s="99"/>
      <c r="G97" s="99"/>
      <c r="H97" s="99"/>
      <c r="I97" s="99"/>
      <c r="J97" s="99"/>
    </row>
    <row r="98" spans="1:10" hidden="1" x14ac:dyDescent="0.25">
      <c r="A98" s="25">
        <v>8</v>
      </c>
      <c r="B98" s="25" t="s">
        <v>3</v>
      </c>
      <c r="C98" s="85">
        <f>D98+F98+H98+I98+J98</f>
        <v>0</v>
      </c>
      <c r="D98" s="99"/>
      <c r="E98" s="99"/>
      <c r="F98" s="99"/>
      <c r="G98" s="99"/>
      <c r="H98" s="99"/>
      <c r="I98" s="99"/>
      <c r="J98" s="99"/>
    </row>
    <row r="99" spans="1:10" hidden="1" x14ac:dyDescent="0.25">
      <c r="A99" s="25">
        <v>8</v>
      </c>
      <c r="B99" s="25" t="s">
        <v>4</v>
      </c>
      <c r="C99" s="85">
        <f>D99+F99+H99+I99+J99</f>
        <v>0</v>
      </c>
      <c r="D99" s="99"/>
      <c r="E99" s="99"/>
      <c r="F99" s="99"/>
      <c r="G99" s="99"/>
      <c r="H99" s="99"/>
      <c r="I99" s="99"/>
      <c r="J99" s="99"/>
    </row>
    <row r="100" spans="1:10" hidden="1" x14ac:dyDescent="0.25">
      <c r="A100" s="25">
        <v>8</v>
      </c>
      <c r="B100" s="25" t="s">
        <v>5</v>
      </c>
      <c r="C100" s="85">
        <f>D100+F100+H100+I100+J100</f>
        <v>0</v>
      </c>
      <c r="D100" s="99"/>
      <c r="E100" s="99"/>
      <c r="F100" s="99"/>
      <c r="G100" s="99"/>
      <c r="H100" s="99"/>
      <c r="I100" s="99"/>
      <c r="J100" s="99"/>
    </row>
    <row r="101" spans="1:10" hidden="1" x14ac:dyDescent="0.25">
      <c r="A101" s="25">
        <v>8</v>
      </c>
      <c r="B101" s="25" t="s">
        <v>6</v>
      </c>
      <c r="C101" s="85">
        <f>D101+F101+H101+I101+J101</f>
        <v>0</v>
      </c>
      <c r="D101" s="99"/>
      <c r="E101" s="99"/>
      <c r="F101" s="99"/>
      <c r="G101" s="99"/>
      <c r="H101" s="99"/>
      <c r="I101" s="99"/>
      <c r="J101" s="99"/>
    </row>
    <row r="102" spans="1:10" s="10" customFormat="1" x14ac:dyDescent="0.25">
      <c r="A102" s="86">
        <v>2</v>
      </c>
      <c r="B102" s="87"/>
      <c r="C102" s="88">
        <v>56</v>
      </c>
      <c r="D102" s="100"/>
      <c r="E102" s="100"/>
      <c r="F102" s="100"/>
      <c r="G102" s="100"/>
      <c r="H102" s="100"/>
      <c r="I102" s="100"/>
      <c r="J102" s="100"/>
    </row>
    <row r="103" spans="1:10" x14ac:dyDescent="0.25">
      <c r="A103" s="104"/>
      <c r="B103" s="104"/>
      <c r="C103" s="105"/>
      <c r="D103" s="7"/>
      <c r="E103" s="7"/>
      <c r="F103" s="7"/>
      <c r="G103" s="7"/>
      <c r="H103" s="7"/>
      <c r="I103" s="7"/>
      <c r="J103" s="7"/>
    </row>
    <row r="104" spans="1:10" ht="15" x14ac:dyDescent="0.25">
      <c r="A104" s="82" t="s">
        <v>7</v>
      </c>
      <c r="B104" s="82"/>
      <c r="C104" s="83" t="s">
        <v>8</v>
      </c>
      <c r="D104" s="97"/>
      <c r="E104" s="97"/>
      <c r="F104" s="97"/>
      <c r="G104" s="97"/>
      <c r="H104" s="97"/>
      <c r="I104" s="97"/>
      <c r="J104" s="97"/>
    </row>
    <row r="105" spans="1:10" ht="15" x14ac:dyDescent="0.25">
      <c r="A105" s="82"/>
      <c r="B105" s="82"/>
      <c r="C105" s="83"/>
      <c r="D105" s="98"/>
      <c r="E105" s="98"/>
      <c r="F105" s="98"/>
      <c r="G105" s="98"/>
      <c r="H105" s="98"/>
      <c r="I105" s="98"/>
      <c r="J105" s="98"/>
    </row>
    <row r="106" spans="1:10" x14ac:dyDescent="0.25">
      <c r="A106" s="25">
        <v>9</v>
      </c>
      <c r="B106" s="25" t="s">
        <v>0</v>
      </c>
      <c r="C106" s="85">
        <v>30</v>
      </c>
      <c r="D106" s="99"/>
      <c r="E106" s="99"/>
      <c r="F106" s="99"/>
      <c r="G106" s="99"/>
      <c r="H106" s="99"/>
      <c r="I106" s="99"/>
      <c r="J106" s="99"/>
    </row>
    <row r="107" spans="1:10" x14ac:dyDescent="0.25">
      <c r="A107" s="25">
        <v>9</v>
      </c>
      <c r="B107" s="25" t="s">
        <v>1</v>
      </c>
      <c r="C107" s="85">
        <v>26</v>
      </c>
      <c r="D107" s="99"/>
      <c r="E107" s="99"/>
      <c r="F107" s="99"/>
      <c r="G107" s="99"/>
      <c r="H107" s="99"/>
      <c r="I107" s="99"/>
      <c r="J107" s="99"/>
    </row>
    <row r="108" spans="1:10" hidden="1" x14ac:dyDescent="0.25">
      <c r="A108" s="25">
        <v>9</v>
      </c>
      <c r="B108" s="25" t="s">
        <v>2</v>
      </c>
      <c r="C108" s="85">
        <f>D108+F108+H108+I108+J108</f>
        <v>0</v>
      </c>
      <c r="D108" s="99"/>
      <c r="E108" s="99"/>
      <c r="F108" s="99"/>
      <c r="G108" s="99"/>
      <c r="H108" s="99"/>
      <c r="I108" s="99"/>
      <c r="J108" s="99"/>
    </row>
    <row r="109" spans="1:10" hidden="1" x14ac:dyDescent="0.25">
      <c r="A109" s="25">
        <v>9</v>
      </c>
      <c r="B109" s="25" t="s">
        <v>3</v>
      </c>
      <c r="C109" s="85">
        <f>D109+F109+H109+I109+J109</f>
        <v>0</v>
      </c>
      <c r="D109" s="99"/>
      <c r="E109" s="99"/>
      <c r="F109" s="99"/>
      <c r="G109" s="99"/>
      <c r="H109" s="99"/>
      <c r="I109" s="99"/>
      <c r="J109" s="99"/>
    </row>
    <row r="110" spans="1:10" hidden="1" x14ac:dyDescent="0.25">
      <c r="A110" s="25">
        <v>9</v>
      </c>
      <c r="B110" s="25" t="s">
        <v>4</v>
      </c>
      <c r="C110" s="85">
        <f>D110+F110+H110+I110+J110</f>
        <v>0</v>
      </c>
      <c r="D110" s="99"/>
      <c r="E110" s="99"/>
      <c r="F110" s="99"/>
      <c r="G110" s="99"/>
      <c r="H110" s="99"/>
      <c r="I110" s="99"/>
      <c r="J110" s="99"/>
    </row>
    <row r="111" spans="1:10" hidden="1" x14ac:dyDescent="0.25">
      <c r="A111" s="25">
        <v>9</v>
      </c>
      <c r="B111" s="25" t="s">
        <v>5</v>
      </c>
      <c r="C111" s="85">
        <f>D111+F111+H111+I111+J111</f>
        <v>0</v>
      </c>
      <c r="D111" s="99"/>
      <c r="E111" s="99"/>
      <c r="F111" s="99"/>
      <c r="G111" s="99"/>
      <c r="H111" s="99"/>
      <c r="I111" s="99"/>
      <c r="J111" s="99"/>
    </row>
    <row r="112" spans="1:10" hidden="1" x14ac:dyDescent="0.25">
      <c r="A112" s="25">
        <v>9</v>
      </c>
      <c r="B112" s="25" t="s">
        <v>6</v>
      </c>
      <c r="C112" s="85">
        <f>D112+F112+H112+I112+J112</f>
        <v>0</v>
      </c>
      <c r="D112" s="99"/>
      <c r="E112" s="99"/>
      <c r="F112" s="99"/>
      <c r="G112" s="99"/>
      <c r="H112" s="99"/>
      <c r="I112" s="99"/>
      <c r="J112" s="99"/>
    </row>
    <row r="113" spans="1:10" s="10" customFormat="1" x14ac:dyDescent="0.25">
      <c r="A113" s="86">
        <v>2</v>
      </c>
      <c r="B113" s="87"/>
      <c r="C113" s="88">
        <v>56</v>
      </c>
      <c r="D113" s="100"/>
      <c r="E113" s="100"/>
      <c r="F113" s="100"/>
      <c r="G113" s="100"/>
      <c r="H113" s="100"/>
      <c r="I113" s="100"/>
      <c r="J113" s="100"/>
    </row>
    <row r="114" spans="1:10" x14ac:dyDescent="0.25">
      <c r="A114" s="95"/>
      <c r="B114" s="95"/>
      <c r="C114" s="109"/>
      <c r="D114" s="11"/>
      <c r="E114" s="11"/>
      <c r="F114" s="11"/>
      <c r="G114" s="11"/>
      <c r="H114" s="11"/>
      <c r="I114" s="11"/>
      <c r="J114" s="7"/>
    </row>
    <row r="115" spans="1:10" x14ac:dyDescent="0.25">
      <c r="A115" s="107" t="s">
        <v>15</v>
      </c>
      <c r="B115" s="107"/>
      <c r="C115" s="108"/>
      <c r="D115" s="7"/>
      <c r="E115" s="7"/>
      <c r="F115" s="7"/>
      <c r="G115" s="7"/>
      <c r="H115" s="7"/>
      <c r="I115" s="7"/>
      <c r="J115" s="7"/>
    </row>
    <row r="116" spans="1:10" ht="15" x14ac:dyDescent="0.25">
      <c r="A116" s="91" t="s">
        <v>7</v>
      </c>
      <c r="B116" s="91"/>
      <c r="C116" s="92" t="s">
        <v>8</v>
      </c>
      <c r="D116" s="101"/>
      <c r="E116" s="101"/>
      <c r="F116" s="101"/>
      <c r="G116" s="101"/>
      <c r="H116" s="101"/>
      <c r="I116" s="101"/>
      <c r="J116" s="101"/>
    </row>
    <row r="117" spans="1:10" ht="15" x14ac:dyDescent="0.25">
      <c r="A117" s="91"/>
      <c r="B117" s="91"/>
      <c r="C117" s="92"/>
      <c r="D117" s="102"/>
      <c r="E117" s="102"/>
      <c r="F117" s="102"/>
      <c r="G117" s="102"/>
      <c r="H117" s="102"/>
      <c r="I117" s="102"/>
      <c r="J117" s="102"/>
    </row>
    <row r="118" spans="1:10" x14ac:dyDescent="0.25">
      <c r="A118" s="96">
        <f>A69+A80+A91+A102+A113</f>
        <v>12</v>
      </c>
      <c r="B118" s="96"/>
      <c r="C118" s="94">
        <v>343</v>
      </c>
      <c r="D118" s="103"/>
      <c r="E118" s="103"/>
      <c r="F118" s="103"/>
      <c r="G118" s="103"/>
      <c r="H118" s="103"/>
      <c r="I118" s="103"/>
      <c r="J118" s="103"/>
    </row>
    <row r="119" spans="1:10" x14ac:dyDescent="0.25">
      <c r="A119" s="104"/>
      <c r="B119" s="104"/>
      <c r="C119" s="105"/>
      <c r="D119" s="7"/>
      <c r="E119" s="7"/>
      <c r="F119" s="7"/>
      <c r="G119" s="7"/>
      <c r="H119" s="7"/>
      <c r="I119" s="7"/>
      <c r="J119" s="7"/>
    </row>
    <row r="120" spans="1:10" ht="15" x14ac:dyDescent="0.25">
      <c r="A120" s="82" t="s">
        <v>7</v>
      </c>
      <c r="B120" s="82"/>
      <c r="C120" s="83" t="s">
        <v>8</v>
      </c>
      <c r="D120" s="97"/>
      <c r="E120" s="97"/>
      <c r="F120" s="97"/>
      <c r="G120" s="97"/>
      <c r="H120" s="97"/>
      <c r="I120" s="97"/>
      <c r="J120" s="97"/>
    </row>
    <row r="121" spans="1:10" ht="15" x14ac:dyDescent="0.25">
      <c r="A121" s="82"/>
      <c r="B121" s="82"/>
      <c r="C121" s="83"/>
      <c r="D121" s="98"/>
      <c r="E121" s="98"/>
      <c r="F121" s="98"/>
      <c r="G121" s="98"/>
      <c r="H121" s="98"/>
      <c r="I121" s="98"/>
      <c r="J121" s="98"/>
    </row>
    <row r="122" spans="1:10" ht="15" customHeight="1" x14ac:dyDescent="0.25">
      <c r="A122" s="25">
        <v>10</v>
      </c>
      <c r="B122" s="25" t="s">
        <v>0</v>
      </c>
      <c r="C122" s="85">
        <v>32</v>
      </c>
      <c r="D122" s="99"/>
      <c r="E122" s="99"/>
      <c r="F122" s="99"/>
      <c r="G122" s="99"/>
      <c r="H122" s="99"/>
      <c r="I122" s="99"/>
      <c r="J122" s="99"/>
    </row>
    <row r="123" spans="1:10" ht="1.5" hidden="1" customHeight="1" x14ac:dyDescent="0.25">
      <c r="A123" s="25">
        <v>10</v>
      </c>
      <c r="B123" s="25" t="s">
        <v>1</v>
      </c>
      <c r="C123" s="85">
        <f>D123+F123+H123+I123+J123</f>
        <v>0</v>
      </c>
      <c r="D123" s="99"/>
      <c r="E123" s="99"/>
      <c r="F123" s="99"/>
      <c r="G123" s="99"/>
      <c r="H123" s="99"/>
      <c r="I123" s="99"/>
      <c r="J123" s="99"/>
    </row>
    <row r="124" spans="1:10" hidden="1" x14ac:dyDescent="0.25">
      <c r="A124" s="25">
        <v>10</v>
      </c>
      <c r="B124" s="25" t="s">
        <v>2</v>
      </c>
      <c r="C124" s="85">
        <f>D124+F124+H124+I124+J124</f>
        <v>0</v>
      </c>
      <c r="D124" s="99"/>
      <c r="E124" s="99"/>
      <c r="F124" s="99"/>
      <c r="G124" s="99"/>
      <c r="H124" s="99"/>
      <c r="I124" s="99"/>
      <c r="J124" s="99"/>
    </row>
    <row r="125" spans="1:10" hidden="1" x14ac:dyDescent="0.25">
      <c r="A125" s="25">
        <v>10</v>
      </c>
      <c r="B125" s="25" t="s">
        <v>3</v>
      </c>
      <c r="C125" s="85">
        <f>D125+F125+H125+I125+J125</f>
        <v>0</v>
      </c>
      <c r="D125" s="99"/>
      <c r="E125" s="99"/>
      <c r="F125" s="99"/>
      <c r="G125" s="99"/>
      <c r="H125" s="99"/>
      <c r="I125" s="99"/>
      <c r="J125" s="7"/>
    </row>
    <row r="126" spans="1:10" s="10" customFormat="1" x14ac:dyDescent="0.25">
      <c r="A126" s="86">
        <v>1</v>
      </c>
      <c r="B126" s="87"/>
      <c r="C126" s="88">
        <v>32</v>
      </c>
      <c r="D126" s="100"/>
      <c r="E126" s="100"/>
      <c r="F126" s="100"/>
      <c r="G126" s="100"/>
      <c r="H126" s="100"/>
      <c r="I126" s="100"/>
      <c r="J126" s="100"/>
    </row>
    <row r="127" spans="1:10" x14ac:dyDescent="0.25">
      <c r="A127" s="104"/>
      <c r="B127" s="104"/>
      <c r="C127" s="105"/>
      <c r="D127" s="7"/>
      <c r="E127" s="7"/>
      <c r="F127" s="7"/>
      <c r="G127" s="7"/>
      <c r="H127" s="7"/>
      <c r="I127" s="7"/>
      <c r="J127" s="7"/>
    </row>
    <row r="128" spans="1:10" ht="15" x14ac:dyDescent="0.25">
      <c r="A128" s="82" t="s">
        <v>7</v>
      </c>
      <c r="B128" s="82"/>
      <c r="C128" s="83" t="s">
        <v>8</v>
      </c>
      <c r="D128" s="97"/>
      <c r="E128" s="97"/>
      <c r="F128" s="97"/>
      <c r="G128" s="97"/>
      <c r="H128" s="97"/>
      <c r="I128" s="97"/>
      <c r="J128" s="97"/>
    </row>
    <row r="129" spans="1:10" ht="15" x14ac:dyDescent="0.25">
      <c r="A129" s="82"/>
      <c r="B129" s="82"/>
      <c r="C129" s="83"/>
      <c r="D129" s="98"/>
      <c r="E129" s="98"/>
      <c r="F129" s="98"/>
      <c r="G129" s="98"/>
      <c r="H129" s="98"/>
      <c r="I129" s="98"/>
      <c r="J129" s="98"/>
    </row>
    <row r="130" spans="1:10" ht="15" customHeight="1" x14ac:dyDescent="0.25">
      <c r="A130" s="25">
        <v>11</v>
      </c>
      <c r="B130" s="25" t="s">
        <v>0</v>
      </c>
      <c r="C130" s="85">
        <v>24</v>
      </c>
      <c r="D130" s="99"/>
      <c r="E130" s="99"/>
      <c r="F130" s="99"/>
      <c r="G130" s="99"/>
      <c r="H130" s="99"/>
      <c r="I130" s="99"/>
      <c r="J130" s="99"/>
    </row>
    <row r="131" spans="1:10" hidden="1" x14ac:dyDescent="0.25">
      <c r="A131" s="25">
        <v>11</v>
      </c>
      <c r="B131" s="25" t="s">
        <v>1</v>
      </c>
      <c r="C131" s="85">
        <f>D131+F131+H131+I131+J131</f>
        <v>0</v>
      </c>
      <c r="D131" s="99"/>
      <c r="E131" s="99"/>
      <c r="F131" s="99"/>
      <c r="G131" s="99"/>
      <c r="H131" s="99"/>
      <c r="I131" s="99"/>
      <c r="J131" s="99"/>
    </row>
    <row r="132" spans="1:10" hidden="1" x14ac:dyDescent="0.25">
      <c r="A132" s="25">
        <v>11</v>
      </c>
      <c r="B132" s="25" t="s">
        <v>2</v>
      </c>
      <c r="C132" s="85">
        <f>D132+F132+H132+I132+J132</f>
        <v>0</v>
      </c>
      <c r="D132" s="99"/>
      <c r="E132" s="99"/>
      <c r="F132" s="99"/>
      <c r="G132" s="99"/>
      <c r="H132" s="99"/>
      <c r="I132" s="99"/>
      <c r="J132" s="99"/>
    </row>
    <row r="133" spans="1:10" hidden="1" x14ac:dyDescent="0.25">
      <c r="A133" s="25">
        <v>11</v>
      </c>
      <c r="B133" s="25" t="s">
        <v>3</v>
      </c>
      <c r="C133" s="85">
        <f>D133+F133+H133+I133+J133</f>
        <v>0</v>
      </c>
      <c r="D133" s="99"/>
      <c r="E133" s="99"/>
      <c r="F133" s="99"/>
      <c r="G133" s="99"/>
      <c r="H133" s="99"/>
      <c r="I133" s="99"/>
      <c r="J133" s="7"/>
    </row>
    <row r="134" spans="1:10" s="10" customFormat="1" x14ac:dyDescent="0.25">
      <c r="A134" s="86">
        <v>1</v>
      </c>
      <c r="B134" s="87"/>
      <c r="C134" s="88">
        <v>24</v>
      </c>
      <c r="D134" s="100"/>
      <c r="E134" s="100"/>
      <c r="F134" s="100"/>
      <c r="G134" s="100"/>
      <c r="H134" s="100"/>
      <c r="I134" s="100"/>
      <c r="J134" s="100"/>
    </row>
    <row r="135" spans="1:10" x14ac:dyDescent="0.25">
      <c r="A135" s="104"/>
      <c r="B135" s="104"/>
      <c r="C135" s="105"/>
      <c r="D135" s="7"/>
      <c r="E135" s="7"/>
      <c r="F135" s="7"/>
      <c r="G135" s="7"/>
      <c r="H135" s="7"/>
      <c r="I135" s="7"/>
      <c r="J135" s="7"/>
    </row>
    <row r="136" spans="1:10" x14ac:dyDescent="0.25">
      <c r="A136" s="107" t="s">
        <v>16</v>
      </c>
      <c r="B136" s="107"/>
      <c r="C136" s="108"/>
      <c r="D136" s="7"/>
      <c r="E136" s="7"/>
      <c r="F136" s="7"/>
      <c r="G136" s="7"/>
      <c r="H136" s="7"/>
      <c r="I136" s="7"/>
      <c r="J136" s="7"/>
    </row>
    <row r="137" spans="1:10" ht="15" x14ac:dyDescent="0.25">
      <c r="A137" s="91" t="s">
        <v>7</v>
      </c>
      <c r="B137" s="91"/>
      <c r="C137" s="92" t="s">
        <v>8</v>
      </c>
      <c r="D137" s="101"/>
      <c r="E137" s="101"/>
      <c r="F137" s="101"/>
      <c r="G137" s="101"/>
      <c r="H137" s="101"/>
      <c r="I137" s="101"/>
      <c r="J137" s="101"/>
    </row>
    <row r="138" spans="1:10" ht="15" x14ac:dyDescent="0.25">
      <c r="A138" s="91"/>
      <c r="B138" s="91"/>
      <c r="C138" s="92"/>
      <c r="D138" s="102"/>
      <c r="E138" s="102"/>
      <c r="F138" s="102"/>
      <c r="G138" s="102"/>
      <c r="H138" s="102"/>
      <c r="I138" s="102"/>
      <c r="J138" s="102"/>
    </row>
    <row r="139" spans="1:10" x14ac:dyDescent="0.25">
      <c r="A139" s="93">
        <f>A126+A134</f>
        <v>2</v>
      </c>
      <c r="B139" s="93"/>
      <c r="C139" s="94">
        <v>56</v>
      </c>
      <c r="D139" s="103"/>
      <c r="E139" s="103"/>
      <c r="F139" s="103"/>
      <c r="G139" s="103"/>
      <c r="H139" s="103"/>
      <c r="I139" s="103"/>
      <c r="J139" s="103"/>
    </row>
    <row r="140" spans="1:10" x14ac:dyDescent="0.25">
      <c r="A140" s="104"/>
      <c r="B140" s="104"/>
      <c r="C140" s="105"/>
      <c r="D140" s="7"/>
      <c r="E140" s="7"/>
      <c r="F140" s="7"/>
      <c r="G140" s="7"/>
      <c r="H140" s="7"/>
      <c r="I140" s="7"/>
      <c r="J140" s="7"/>
    </row>
    <row r="141" spans="1:10" x14ac:dyDescent="0.25">
      <c r="A141" s="107" t="s">
        <v>17</v>
      </c>
      <c r="B141" s="107"/>
      <c r="C141" s="108"/>
      <c r="D141" s="7"/>
      <c r="E141" s="7"/>
      <c r="F141" s="7"/>
      <c r="G141" s="7"/>
      <c r="H141" s="7"/>
      <c r="I141" s="7"/>
      <c r="J141" s="7"/>
    </row>
    <row r="142" spans="1:10" ht="15" x14ac:dyDescent="0.25">
      <c r="A142" s="91" t="s">
        <v>7</v>
      </c>
      <c r="B142" s="91"/>
      <c r="C142" s="92" t="s">
        <v>8</v>
      </c>
      <c r="D142" s="101"/>
      <c r="E142" s="101"/>
      <c r="F142" s="101"/>
      <c r="G142" s="101"/>
      <c r="H142" s="101"/>
      <c r="I142" s="101"/>
      <c r="J142" s="101"/>
    </row>
    <row r="143" spans="1:10" ht="15" x14ac:dyDescent="0.25">
      <c r="A143" s="91"/>
      <c r="B143" s="91"/>
      <c r="C143" s="92"/>
      <c r="D143" s="102"/>
      <c r="E143" s="102"/>
      <c r="F143" s="102"/>
      <c r="G143" s="102"/>
      <c r="H143" s="102"/>
      <c r="I143" s="102"/>
      <c r="J143" s="102"/>
    </row>
    <row r="144" spans="1:10" x14ac:dyDescent="0.25">
      <c r="A144" s="93">
        <f>A58+A118+A139</f>
        <v>25</v>
      </c>
      <c r="B144" s="93"/>
      <c r="C144" s="94">
        <v>710</v>
      </c>
      <c r="D144" s="103"/>
      <c r="E144" s="103"/>
      <c r="F144" s="103"/>
      <c r="G144" s="103"/>
      <c r="H144" s="103"/>
      <c r="I144" s="103"/>
      <c r="J144" s="103"/>
    </row>
    <row r="147" spans="1:3" x14ac:dyDescent="0.25">
      <c r="A147" s="111" t="s">
        <v>18</v>
      </c>
      <c r="B147" s="111"/>
      <c r="C147" s="110" t="s">
        <v>57</v>
      </c>
    </row>
    <row r="148" spans="1:3" x14ac:dyDescent="0.25">
      <c r="B148" s="51" t="s">
        <v>20</v>
      </c>
      <c r="C148" s="51"/>
    </row>
  </sheetData>
  <mergeCells count="71">
    <mergeCell ref="A147:B147"/>
    <mergeCell ref="A7:D7"/>
    <mergeCell ref="A8:D8"/>
    <mergeCell ref="A6:D6"/>
    <mergeCell ref="D137:J137"/>
    <mergeCell ref="D142:J142"/>
    <mergeCell ref="D93:J93"/>
    <mergeCell ref="D104:J104"/>
    <mergeCell ref="D116:J116"/>
    <mergeCell ref="D120:J120"/>
    <mergeCell ref="D128:J128"/>
    <mergeCell ref="A82:B83"/>
    <mergeCell ref="B148:C148"/>
    <mergeCell ref="C56:C57"/>
    <mergeCell ref="A141:C141"/>
    <mergeCell ref="A136:C136"/>
    <mergeCell ref="A137:B138"/>
    <mergeCell ref="C137:C138"/>
    <mergeCell ref="A139:B139"/>
    <mergeCell ref="A142:B143"/>
    <mergeCell ref="C142:C143"/>
    <mergeCell ref="D71:J71"/>
    <mergeCell ref="D82:J82"/>
    <mergeCell ref="A56:B57"/>
    <mergeCell ref="A60:B61"/>
    <mergeCell ref="C60:C61"/>
    <mergeCell ref="D44:J44"/>
    <mergeCell ref="D56:J56"/>
    <mergeCell ref="D60:J60"/>
    <mergeCell ref="A22:B23"/>
    <mergeCell ref="C22:C23"/>
    <mergeCell ref="A31:B31"/>
    <mergeCell ref="A33:B34"/>
    <mergeCell ref="C33:C34"/>
    <mergeCell ref="A58:B58"/>
    <mergeCell ref="A134:B134"/>
    <mergeCell ref="A113:B113"/>
    <mergeCell ref="A120:B121"/>
    <mergeCell ref="A126:B126"/>
    <mergeCell ref="A128:B129"/>
    <mergeCell ref="A118:B118"/>
    <mergeCell ref="C4:D4"/>
    <mergeCell ref="A55:C55"/>
    <mergeCell ref="A42:B42"/>
    <mergeCell ref="A44:B45"/>
    <mergeCell ref="C44:C45"/>
    <mergeCell ref="A53:B53"/>
    <mergeCell ref="A11:B12"/>
    <mergeCell ref="C11:C12"/>
    <mergeCell ref="A20:B20"/>
    <mergeCell ref="A9:I9"/>
    <mergeCell ref="D11:J11"/>
    <mergeCell ref="D22:J22"/>
    <mergeCell ref="D33:J33"/>
    <mergeCell ref="A144:B144"/>
    <mergeCell ref="C128:C129"/>
    <mergeCell ref="C82:C83"/>
    <mergeCell ref="C120:C121"/>
    <mergeCell ref="A69:B69"/>
    <mergeCell ref="A71:B72"/>
    <mergeCell ref="C71:C72"/>
    <mergeCell ref="A115:C115"/>
    <mergeCell ref="A116:B117"/>
    <mergeCell ref="C116:C117"/>
    <mergeCell ref="A91:B91"/>
    <mergeCell ref="A93:B94"/>
    <mergeCell ref="C93:C94"/>
    <mergeCell ref="A102:B102"/>
    <mergeCell ref="A104:B105"/>
    <mergeCell ref="C104:C105"/>
    <mergeCell ref="A80:B80"/>
  </mergeCells>
  <pageMargins left="0.31496062992125984" right="0.11811023622047245" top="0.15748031496062992" bottom="0.15748031496062992" header="0.31496062992125984" footer="0.31496062992125984"/>
  <pageSetup paperSize="9" scale="96" orientation="portrait" r:id="rId1"/>
  <rowBreaks count="2" manualBreakCount="2">
    <brk id="58" max="9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0" workbookViewId="0">
      <selection activeCell="A31" sqref="A31"/>
    </sheetView>
  </sheetViews>
  <sheetFormatPr defaultRowHeight="15" x14ac:dyDescent="0.25"/>
  <cols>
    <col min="1" max="1" width="15.7109375" customWidth="1"/>
    <col min="2" max="7" width="10.28515625" customWidth="1"/>
  </cols>
  <sheetData>
    <row r="1" spans="1:7" ht="29.45" customHeight="1" x14ac:dyDescent="0.25">
      <c r="A1" s="57"/>
      <c r="B1" s="59" t="str">
        <f>Лист1!A7</f>
        <v>МБОУ СОШ №28 г. Пензы им. В.О. Ключевского</v>
      </c>
      <c r="C1" s="60"/>
      <c r="D1" s="60"/>
      <c r="E1" s="60"/>
      <c r="F1" s="60"/>
      <c r="G1" s="61"/>
    </row>
    <row r="2" spans="1:7" ht="14.45" customHeight="1" x14ac:dyDescent="0.25">
      <c r="A2" s="58"/>
      <c r="B2" s="62" t="s">
        <v>41</v>
      </c>
      <c r="C2" s="64" t="s">
        <v>49</v>
      </c>
      <c r="D2" s="65"/>
      <c r="E2" s="65"/>
      <c r="F2" s="65"/>
      <c r="G2" s="66"/>
    </row>
    <row r="3" spans="1:7" ht="99" customHeight="1" x14ac:dyDescent="0.25">
      <c r="A3" s="58"/>
      <c r="B3" s="63"/>
      <c r="C3" s="39" t="s">
        <v>43</v>
      </c>
      <c r="D3" s="23" t="s">
        <v>44</v>
      </c>
      <c r="E3" s="23" t="s">
        <v>45</v>
      </c>
      <c r="F3" s="23" t="s">
        <v>46</v>
      </c>
      <c r="G3" s="23" t="s">
        <v>47</v>
      </c>
    </row>
    <row r="4" spans="1:7" ht="15.75" x14ac:dyDescent="0.25">
      <c r="A4" s="13" t="s">
        <v>21</v>
      </c>
      <c r="B4" s="24">
        <f>Лист1!A20</f>
        <v>2</v>
      </c>
      <c r="C4" s="25">
        <f>D4+F4+E4+G4</f>
        <v>0</v>
      </c>
      <c r="D4" s="40">
        <f>Лист1!D20+Лист1!H20+Лист1!I20+Лист1!J20-Лист1!E20</f>
        <v>0</v>
      </c>
      <c r="E4" s="40">
        <f>Лист1!E20</f>
        <v>0</v>
      </c>
      <c r="F4" s="40">
        <f>Лист1!F20-Лист1!G20</f>
        <v>0</v>
      </c>
      <c r="G4" s="41">
        <f>Лист1!G20</f>
        <v>0</v>
      </c>
    </row>
    <row r="5" spans="1:7" ht="15.75" x14ac:dyDescent="0.25">
      <c r="A5" s="13" t="s">
        <v>22</v>
      </c>
      <c r="B5" s="24">
        <f>Лист1!A31</f>
        <v>3</v>
      </c>
      <c r="C5" s="25">
        <f t="shared" ref="C5:C7" si="0">D5+F5+E5+G5</f>
        <v>0</v>
      </c>
      <c r="D5" s="40">
        <f>Лист1!D31+Лист1!H31+Лист1!I31+Лист1!J31-Лист1!E31</f>
        <v>0</v>
      </c>
      <c r="E5" s="40">
        <f>Лист1!E31</f>
        <v>0</v>
      </c>
      <c r="F5" s="40">
        <f>Лист1!F31-Лист1!G31</f>
        <v>0</v>
      </c>
      <c r="G5" s="41">
        <f>Лист1!G31</f>
        <v>0</v>
      </c>
    </row>
    <row r="6" spans="1:7" ht="15.75" x14ac:dyDescent="0.25">
      <c r="A6" s="13" t="s">
        <v>23</v>
      </c>
      <c r="B6" s="24">
        <f>Лист1!A42</f>
        <v>3</v>
      </c>
      <c r="C6" s="25">
        <f t="shared" si="0"/>
        <v>0</v>
      </c>
      <c r="D6" s="40">
        <f>Лист1!D42+Лист1!H42+Лист1!I42+Лист1!J42-Лист1!E42</f>
        <v>0</v>
      </c>
      <c r="E6" s="40">
        <f>Лист1!E42</f>
        <v>0</v>
      </c>
      <c r="F6" s="40">
        <f>Лист1!F42-Лист1!G42</f>
        <v>0</v>
      </c>
      <c r="G6" s="41">
        <f>Лист1!G42</f>
        <v>0</v>
      </c>
    </row>
    <row r="7" spans="1:7" ht="15.75" x14ac:dyDescent="0.25">
      <c r="A7" s="13" t="s">
        <v>24</v>
      </c>
      <c r="B7" s="24">
        <f>Лист1!A53</f>
        <v>3</v>
      </c>
      <c r="C7" s="25">
        <f t="shared" si="0"/>
        <v>0</v>
      </c>
      <c r="D7" s="40">
        <f>Лист1!D53+Лист1!H53+Лист1!I53+Лист1!J53-Лист1!E53</f>
        <v>0</v>
      </c>
      <c r="E7" s="40">
        <f>Лист1!E53</f>
        <v>0</v>
      </c>
      <c r="F7" s="40">
        <f>Лист1!F53-Лист1!G53</f>
        <v>0</v>
      </c>
      <c r="G7" s="41">
        <f>Лист1!G53</f>
        <v>0</v>
      </c>
    </row>
    <row r="8" spans="1:7" ht="26.25" x14ac:dyDescent="0.25">
      <c r="A8" s="14" t="s">
        <v>25</v>
      </c>
      <c r="B8" s="26">
        <f>SUM(B4:B7)</f>
        <v>11</v>
      </c>
      <c r="C8" s="67">
        <f t="shared" ref="C8:G8" si="1">SUM(C4:C7)</f>
        <v>0</v>
      </c>
      <c r="D8" s="67">
        <f t="shared" si="1"/>
        <v>0</v>
      </c>
      <c r="E8" s="67">
        <f t="shared" si="1"/>
        <v>0</v>
      </c>
      <c r="F8" s="67">
        <f t="shared" si="1"/>
        <v>0</v>
      </c>
      <c r="G8" s="67">
        <f t="shared" si="1"/>
        <v>0</v>
      </c>
    </row>
    <row r="9" spans="1:7" ht="39" x14ac:dyDescent="0.25">
      <c r="A9" s="14" t="s">
        <v>26</v>
      </c>
      <c r="B9" s="26">
        <f>B8</f>
        <v>11</v>
      </c>
      <c r="C9" s="68"/>
      <c r="D9" s="68"/>
      <c r="E9" s="68"/>
      <c r="F9" s="68"/>
      <c r="G9" s="68"/>
    </row>
    <row r="10" spans="1:7" ht="15.75" x14ac:dyDescent="0.25">
      <c r="A10" s="15" t="s">
        <v>27</v>
      </c>
      <c r="B10" s="27">
        <f>Лист1!A69</f>
        <v>3</v>
      </c>
      <c r="C10" s="28">
        <f t="shared" ref="C10:C14" si="2">D10+F10+E10+G10</f>
        <v>0</v>
      </c>
      <c r="D10" s="40">
        <f>Лист1!D69+Лист1!H69+Лист1!I69+Лист1!J69-Лист1!E69</f>
        <v>0</v>
      </c>
      <c r="E10" s="40">
        <f>Лист1!E69</f>
        <v>0</v>
      </c>
      <c r="F10" s="40">
        <f>Лист1!F69-Лист1!G69</f>
        <v>0</v>
      </c>
      <c r="G10" s="41">
        <f>Лист1!G69</f>
        <v>0</v>
      </c>
    </row>
    <row r="11" spans="1:7" ht="15.75" x14ac:dyDescent="0.25">
      <c r="A11" s="15" t="s">
        <v>28</v>
      </c>
      <c r="B11" s="27">
        <f>Лист1!A80</f>
        <v>3</v>
      </c>
      <c r="C11" s="28">
        <f t="shared" si="2"/>
        <v>0</v>
      </c>
      <c r="D11" s="40">
        <f>Лист1!D80+Лист1!H80+Лист1!I80+Лист1!J80-Лист1!E80</f>
        <v>0</v>
      </c>
      <c r="E11" s="40">
        <f>Лист1!E80</f>
        <v>0</v>
      </c>
      <c r="F11" s="40">
        <f>Лист1!F80-Лист1!G80</f>
        <v>0</v>
      </c>
      <c r="G11" s="41">
        <f>Лист1!G80</f>
        <v>0</v>
      </c>
    </row>
    <row r="12" spans="1:7" ht="15.75" x14ac:dyDescent="0.25">
      <c r="A12" s="15" t="s">
        <v>29</v>
      </c>
      <c r="B12" s="27">
        <f>Лист1!A91</f>
        <v>2</v>
      </c>
      <c r="C12" s="28">
        <f t="shared" si="2"/>
        <v>0</v>
      </c>
      <c r="D12" s="40">
        <f>Лист1!D91+Лист1!H91+Лист1!I91+Лист1!J91-Лист1!E91</f>
        <v>0</v>
      </c>
      <c r="E12" s="40">
        <f>Лист1!E91</f>
        <v>0</v>
      </c>
      <c r="F12" s="40">
        <f>Лист1!F91-Лист1!G91</f>
        <v>0</v>
      </c>
      <c r="G12" s="41">
        <f>Лист1!G91</f>
        <v>0</v>
      </c>
    </row>
    <row r="13" spans="1:7" ht="15.75" x14ac:dyDescent="0.25">
      <c r="A13" s="15" t="s">
        <v>30</v>
      </c>
      <c r="B13" s="27">
        <f>Лист1!A102</f>
        <v>2</v>
      </c>
      <c r="C13" s="28">
        <f t="shared" si="2"/>
        <v>0</v>
      </c>
      <c r="D13" s="40">
        <f>Лист1!D102+Лист1!H102+Лист1!I102+Лист1!J102-Лист1!E102</f>
        <v>0</v>
      </c>
      <c r="E13" s="40">
        <f>Лист1!E102</f>
        <v>0</v>
      </c>
      <c r="F13" s="40">
        <f>Лист1!F102-Лист1!G102</f>
        <v>0</v>
      </c>
      <c r="G13" s="41">
        <f>Лист1!G102</f>
        <v>0</v>
      </c>
    </row>
    <row r="14" spans="1:7" ht="15.75" x14ac:dyDescent="0.25">
      <c r="A14" s="15" t="s">
        <v>31</v>
      </c>
      <c r="B14" s="27">
        <f>Лист1!A113</f>
        <v>2</v>
      </c>
      <c r="C14" s="28">
        <f t="shared" si="2"/>
        <v>0</v>
      </c>
      <c r="D14" s="40">
        <f>Лист1!D113+Лист1!H113+Лист1!I113+Лист1!J113-Лист1!E113</f>
        <v>0</v>
      </c>
      <c r="E14" s="40">
        <f>Лист1!E113</f>
        <v>0</v>
      </c>
      <c r="F14" s="40">
        <f>Лист1!F113-Лист1!G113</f>
        <v>0</v>
      </c>
      <c r="G14" s="41">
        <f>Лист1!G113</f>
        <v>0</v>
      </c>
    </row>
    <row r="15" spans="1:7" ht="26.25" x14ac:dyDescent="0.25">
      <c r="A15" s="16" t="s">
        <v>32</v>
      </c>
      <c r="B15" s="29">
        <f>SUM(B10:B14)</f>
        <v>12</v>
      </c>
      <c r="C15" s="69">
        <f t="shared" ref="C15:G15" si="3">SUM(C10:C14)</f>
        <v>0</v>
      </c>
      <c r="D15" s="69">
        <f t="shared" si="3"/>
        <v>0</v>
      </c>
      <c r="E15" s="69">
        <f t="shared" si="3"/>
        <v>0</v>
      </c>
      <c r="F15" s="69">
        <f t="shared" si="3"/>
        <v>0</v>
      </c>
      <c r="G15" s="69">
        <f t="shared" si="3"/>
        <v>0</v>
      </c>
    </row>
    <row r="16" spans="1:7" ht="39" x14ac:dyDescent="0.25">
      <c r="A16" s="16" t="s">
        <v>33</v>
      </c>
      <c r="B16" s="29">
        <f>B15</f>
        <v>12</v>
      </c>
      <c r="C16" s="70"/>
      <c r="D16" s="70"/>
      <c r="E16" s="70"/>
      <c r="F16" s="70"/>
      <c r="G16" s="70"/>
    </row>
    <row r="17" spans="1:7" ht="15.75" x14ac:dyDescent="0.25">
      <c r="A17" s="13" t="s">
        <v>34</v>
      </c>
      <c r="B17" s="24">
        <f>Лист1!A126</f>
        <v>1</v>
      </c>
      <c r="C17" s="25">
        <f t="shared" ref="C17:C18" si="4">D17+F17+E17+G17</f>
        <v>0</v>
      </c>
      <c r="D17" s="40">
        <f>Лист1!D126+Лист1!H126+Лист1!I126+Лист1!J126-Лист1!E126</f>
        <v>0</v>
      </c>
      <c r="E17" s="40">
        <f>Лист1!E126</f>
        <v>0</v>
      </c>
      <c r="F17" s="40">
        <f>Лист1!F126-Лист1!G126</f>
        <v>0</v>
      </c>
      <c r="G17" s="41">
        <f>Лист1!G126</f>
        <v>0</v>
      </c>
    </row>
    <row r="18" spans="1:7" ht="15.75" x14ac:dyDescent="0.25">
      <c r="A18" s="13" t="s">
        <v>35</v>
      </c>
      <c r="B18" s="24">
        <f>Лист1!A134</f>
        <v>1</v>
      </c>
      <c r="C18" s="25">
        <f t="shared" si="4"/>
        <v>0</v>
      </c>
      <c r="D18" s="40">
        <f>Лист1!D134+Лист1!H134+Лист1!I134+Лист1!J134-Лист1!E134</f>
        <v>0</v>
      </c>
      <c r="E18" s="40">
        <f>Лист1!E134</f>
        <v>0</v>
      </c>
      <c r="F18" s="40">
        <f>Лист1!F134-Лист1!G134</f>
        <v>0</v>
      </c>
      <c r="G18" s="41">
        <f>Лист1!G134</f>
        <v>0</v>
      </c>
    </row>
    <row r="19" spans="1:7" ht="25.5" x14ac:dyDescent="0.25">
      <c r="A19" s="17" t="s">
        <v>36</v>
      </c>
      <c r="B19" s="29">
        <f>SUM(B17:B18)</f>
        <v>2</v>
      </c>
      <c r="C19" s="30">
        <f t="shared" ref="C19:G19" si="5">SUM(C17:C18)</f>
        <v>0</v>
      </c>
      <c r="D19" s="31">
        <f t="shared" si="5"/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</row>
    <row r="20" spans="1:7" ht="33" x14ac:dyDescent="0.25">
      <c r="A20" s="18" t="s">
        <v>37</v>
      </c>
      <c r="B20" s="29">
        <f t="shared" ref="B20:G20" si="6">B19+B15+B8</f>
        <v>25</v>
      </c>
      <c r="C20" s="30">
        <f t="shared" si="6"/>
        <v>0</v>
      </c>
      <c r="D20" s="30">
        <f t="shared" si="6"/>
        <v>0</v>
      </c>
      <c r="E20" s="30">
        <f t="shared" si="6"/>
        <v>0</v>
      </c>
      <c r="F20" s="30">
        <f t="shared" si="6"/>
        <v>0</v>
      </c>
      <c r="G20" s="30">
        <f t="shared" si="6"/>
        <v>0</v>
      </c>
    </row>
    <row r="21" spans="1:7" x14ac:dyDescent="0.25">
      <c r="A21" s="19"/>
      <c r="B21" s="32"/>
      <c r="C21" s="33"/>
      <c r="D21" s="33"/>
      <c r="E21" s="33"/>
      <c r="F21" s="33"/>
      <c r="G21" s="33"/>
    </row>
    <row r="22" spans="1:7" ht="14.45" customHeight="1" x14ac:dyDescent="0.25">
      <c r="A22" s="20" t="s">
        <v>38</v>
      </c>
      <c r="B22" s="52" t="s">
        <v>48</v>
      </c>
      <c r="C22" s="53"/>
      <c r="D22" s="54" t="s">
        <v>42</v>
      </c>
      <c r="E22" s="55"/>
      <c r="F22" s="55"/>
      <c r="G22" s="56"/>
    </row>
    <row r="23" spans="1:7" ht="26.25" x14ac:dyDescent="0.25">
      <c r="A23" s="21" t="s">
        <v>39</v>
      </c>
      <c r="B23" s="52" t="e">
        <f>Лист1!#REF!</f>
        <v>#REF!</v>
      </c>
      <c r="C23" s="53"/>
      <c r="D23" s="54" t="e">
        <f>Лист1!#REF!</f>
        <v>#REF!</v>
      </c>
      <c r="E23" s="55"/>
      <c r="F23" s="55"/>
      <c r="G23" s="56"/>
    </row>
    <row r="24" spans="1:7" ht="26.25" x14ac:dyDescent="0.25">
      <c r="A24" s="21" t="s">
        <v>40</v>
      </c>
      <c r="B24" s="76" t="e">
        <f>Лист1!#REF!</f>
        <v>#REF!</v>
      </c>
      <c r="C24" s="77"/>
      <c r="D24" s="78" t="e">
        <f>Лист1!#REF!</f>
        <v>#REF!</v>
      </c>
      <c r="E24" s="79"/>
      <c r="F24" s="79"/>
      <c r="G24" s="80"/>
    </row>
    <row r="25" spans="1:7" x14ac:dyDescent="0.25">
      <c r="A25" s="21"/>
      <c r="B25" s="42"/>
      <c r="C25" s="43"/>
      <c r="D25" s="44"/>
      <c r="E25" s="45"/>
      <c r="F25" s="45"/>
      <c r="G25" s="46"/>
    </row>
    <row r="26" spans="1:7" ht="26.25" x14ac:dyDescent="0.25">
      <c r="A26" s="21" t="s">
        <v>50</v>
      </c>
      <c r="B26" s="52">
        <f>Лист1!C145</f>
        <v>0</v>
      </c>
      <c r="C26" s="53"/>
      <c r="D26" s="54">
        <f>Лист1!D145</f>
        <v>0</v>
      </c>
      <c r="E26" s="55"/>
      <c r="F26" s="55"/>
      <c r="G26" s="56"/>
    </row>
    <row r="27" spans="1:7" ht="26.25" x14ac:dyDescent="0.25">
      <c r="A27" s="21" t="s">
        <v>51</v>
      </c>
      <c r="B27" s="76">
        <f>Лист1!C146</f>
        <v>0</v>
      </c>
      <c r="C27" s="77"/>
      <c r="D27" s="78">
        <f>Лист1!D146</f>
        <v>0</v>
      </c>
      <c r="E27" s="79"/>
      <c r="F27" s="79"/>
      <c r="G27" s="80"/>
    </row>
    <row r="28" spans="1:7" x14ac:dyDescent="0.25">
      <c r="A28" s="21"/>
      <c r="B28" s="34"/>
      <c r="C28" s="35"/>
      <c r="D28" s="36"/>
      <c r="E28" s="37"/>
      <c r="F28" s="37"/>
      <c r="G28" s="38"/>
    </row>
    <row r="29" spans="1:7" ht="26.25" x14ac:dyDescent="0.25">
      <c r="A29" s="21" t="s">
        <v>52</v>
      </c>
      <c r="B29" s="52" t="e">
        <f>Лист1!#REF!</f>
        <v>#REF!</v>
      </c>
      <c r="C29" s="53"/>
      <c r="D29" s="54" t="e">
        <f>Лист1!#REF!</f>
        <v>#REF!</v>
      </c>
      <c r="E29" s="55"/>
      <c r="F29" s="55"/>
      <c r="G29" s="56"/>
    </row>
    <row r="30" spans="1:7" ht="27" thickBot="1" x14ac:dyDescent="0.3">
      <c r="A30" s="22" t="s">
        <v>53</v>
      </c>
      <c r="B30" s="71" t="e">
        <f>Лист1!#REF!</f>
        <v>#REF!</v>
      </c>
      <c r="C30" s="72"/>
      <c r="D30" s="73" t="e">
        <f>Лист1!#REF!</f>
        <v>#REF!</v>
      </c>
      <c r="E30" s="74"/>
      <c r="F30" s="74"/>
      <c r="G30" s="75"/>
    </row>
  </sheetData>
  <sheetProtection algorithmName="SHA-512" hashValue="L6TyFqMV/OLF1kSolE0+U8uNAUS3nZKnIULPxyvbi9AQiVNwPNGM4Ae9TxYdLpujgG+Hw6BIuXE3d1T+I54iJw==" saltValue="rZjCbe6EYylwIw1tO7dN0A==" spinCount="100000" sheet="1" objects="1" scenarios="1"/>
  <mergeCells count="28">
    <mergeCell ref="B30:C30"/>
    <mergeCell ref="D30:G30"/>
    <mergeCell ref="B23:C23"/>
    <mergeCell ref="D23:G23"/>
    <mergeCell ref="B24:C24"/>
    <mergeCell ref="D24:G24"/>
    <mergeCell ref="B29:C29"/>
    <mergeCell ref="D29:G29"/>
    <mergeCell ref="B26:C26"/>
    <mergeCell ref="D26:G26"/>
    <mergeCell ref="B27:C27"/>
    <mergeCell ref="D27:G27"/>
    <mergeCell ref="B22:C22"/>
    <mergeCell ref="D22:G22"/>
    <mergeCell ref="A1:A3"/>
    <mergeCell ref="B1:G1"/>
    <mergeCell ref="B2:B3"/>
    <mergeCell ref="C2:G2"/>
    <mergeCell ref="C8:C9"/>
    <mergeCell ref="D8:D9"/>
    <mergeCell ref="E8:E9"/>
    <mergeCell ref="F8:F9"/>
    <mergeCell ref="G8:G9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форма для мин. образ.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М. Абсалямова</dc:creator>
  <cp:lastModifiedBy>Admin</cp:lastModifiedBy>
  <cp:lastPrinted>2024-09-13T09:37:37Z</cp:lastPrinted>
  <dcterms:created xsi:type="dcterms:W3CDTF">2022-08-17T08:43:41Z</dcterms:created>
  <dcterms:modified xsi:type="dcterms:W3CDTF">2024-11-20T13:59:03Z</dcterms:modified>
</cp:coreProperties>
</file>